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defaultThemeVersion="124226"/>
  <xr:revisionPtr revIDLastSave="0" documentId="13_ncr:1_{2C137EB5-D1CD-4B94-9DDC-CD000F682B2D}" xr6:coauthVersionLast="47" xr6:coauthVersionMax="47" xr10:uidLastSave="{00000000-0000-0000-0000-000000000000}"/>
  <bookViews>
    <workbookView xWindow="-108" yWindow="-108" windowWidth="23256" windowHeight="13896" tabRatio="902" firstSheet="2" activeTab="2" xr2:uid="{00000000-000D-0000-FFFF-FFFF00000000}"/>
  </bookViews>
  <sheets>
    <sheet name="Herfinanciering" sheetId="3" state="hidden" r:id="rId1"/>
    <sheet name="Sheet1" sheetId="18" state="hidden" r:id="rId2"/>
    <sheet name="Prognose (Inkomsten_uitgaven)" sheetId="24" r:id="rId3"/>
    <sheet name="Balans_oud" sheetId="1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24" l="1"/>
  <c r="N18" i="24" l="1"/>
  <c r="N19" i="24"/>
  <c r="O40" i="24"/>
  <c r="M40" i="24"/>
  <c r="L40" i="24"/>
  <c r="K40" i="24"/>
  <c r="J40" i="24"/>
  <c r="C40" i="24"/>
  <c r="D40" i="24"/>
  <c r="E40" i="24"/>
  <c r="F40" i="24"/>
  <c r="G40" i="24"/>
  <c r="H40" i="24"/>
  <c r="I40" i="24"/>
  <c r="B40" i="24"/>
  <c r="N22" i="24"/>
  <c r="N24" i="24"/>
  <c r="N32" i="24"/>
  <c r="N38" i="24"/>
  <c r="N37" i="24"/>
  <c r="N33" i="24"/>
  <c r="N34" i="24"/>
  <c r="N29" i="24"/>
  <c r="N28" i="24"/>
  <c r="N17" i="24"/>
  <c r="N8" i="24"/>
  <c r="N9" i="24"/>
  <c r="N10" i="24"/>
  <c r="N11" i="24"/>
  <c r="N12" i="24"/>
  <c r="N7" i="24"/>
  <c r="N14" i="24" l="1"/>
  <c r="N40" i="24"/>
  <c r="O14" i="24"/>
  <c r="O42" i="24" s="1"/>
  <c r="N42" i="24" l="1"/>
  <c r="C21" i="14"/>
  <c r="C12" i="14" l="1"/>
  <c r="C9" i="14"/>
  <c r="D8" i="14"/>
  <c r="C13" i="14" l="1"/>
  <c r="C15" i="14" s="1"/>
  <c r="D6" i="14"/>
  <c r="E6" i="14"/>
  <c r="F6" i="14" s="1"/>
  <c r="C8" i="14"/>
  <c r="P14" i="24" l="1"/>
  <c r="P42" i="24" s="1"/>
  <c r="M14" i="24" l="1"/>
  <c r="M42" i="24" s="1"/>
  <c r="H14" i="24" l="1"/>
  <c r="H42" i="24" s="1"/>
  <c r="D14" i="24" l="1"/>
  <c r="D42" i="24" s="1"/>
  <c r="C14" i="24"/>
  <c r="C42" i="24" s="1"/>
  <c r="G14" i="24"/>
  <c r="G42" i="24" s="1"/>
  <c r="L14" i="24"/>
  <c r="L42" i="24" s="1"/>
  <c r="B14" i="24" l="1"/>
  <c r="B42" i="24" s="1"/>
  <c r="C24" i="14" l="1"/>
  <c r="B13" i="14"/>
  <c r="F14" i="24" l="1"/>
  <c r="F42" i="24" s="1"/>
  <c r="I14" i="24"/>
  <c r="I42" i="24" s="1"/>
  <c r="J14" i="24"/>
  <c r="J42" i="24" s="1"/>
  <c r="K14" i="24"/>
  <c r="K42" i="24" s="1"/>
  <c r="E14" i="24" l="1"/>
  <c r="E42" i="24" s="1"/>
  <c r="C27" i="14" l="1"/>
  <c r="D27" i="14" s="1"/>
  <c r="D29" i="14" s="1"/>
  <c r="B29" i="14" l="1"/>
  <c r="H11" i="14" l="1"/>
  <c r="H10" i="14" l="1"/>
  <c r="C32" i="14" l="1"/>
  <c r="I8" i="18" l="1"/>
  <c r="B7" i="18"/>
  <c r="I4" i="18"/>
  <c r="I14" i="18" s="1"/>
  <c r="B2" i="18" s="1"/>
  <c r="B11" i="18" l="1"/>
  <c r="B13" i="18" s="1"/>
  <c r="B19" i="18" l="1"/>
  <c r="B20" i="18" s="1"/>
  <c r="B14" i="18"/>
  <c r="E3" i="18"/>
  <c r="E9" i="18" l="1"/>
  <c r="F2" i="18" s="1"/>
  <c r="B8" i="18"/>
  <c r="B15" i="18"/>
  <c r="B16" i="18" s="1"/>
  <c r="B9" i="18" l="1"/>
  <c r="F3" i="18"/>
  <c r="F9" i="18" s="1"/>
  <c r="C4" i="18" l="1"/>
  <c r="C6" i="18"/>
  <c r="C5" i="18"/>
  <c r="C7" i="18"/>
  <c r="C2" i="18"/>
  <c r="C8" i="18"/>
  <c r="C9" i="18" l="1"/>
  <c r="E8" i="14"/>
  <c r="B7" i="14" l="1"/>
  <c r="E7" i="14"/>
  <c r="E9" i="14" s="1"/>
  <c r="F8" i="14"/>
  <c r="B21" i="14" l="1"/>
  <c r="D21" i="14" s="1"/>
  <c r="E21" i="14" s="1"/>
  <c r="F21" i="14" s="1"/>
  <c r="F7" i="14"/>
  <c r="F9" i="14" s="1"/>
  <c r="D7" i="14" l="1"/>
  <c r="B9" i="14"/>
  <c r="B15" i="14"/>
  <c r="B24" i="14" l="1"/>
  <c r="B34" i="14" s="1"/>
  <c r="D12" i="14" l="1"/>
  <c r="D13" i="14" s="1"/>
  <c r="D24" i="14"/>
  <c r="D9" i="14" l="1"/>
  <c r="D15" i="14" s="1"/>
  <c r="C29" i="14"/>
  <c r="C34" i="14" s="1"/>
  <c r="D34" i="14"/>
  <c r="D35" i="14" s="1"/>
  <c r="E27" i="14" l="1"/>
  <c r="E29" i="14" s="1"/>
  <c r="F20" i="14" l="1"/>
  <c r="F27" i="14" l="1"/>
  <c r="F29" i="14" s="1"/>
  <c r="F31" i="14" l="1"/>
  <c r="E31" i="14" l="1"/>
  <c r="E32" i="14" s="1"/>
  <c r="E12" i="14"/>
  <c r="E13" i="14" s="1"/>
  <c r="E15" i="14" s="1"/>
  <c r="F32" i="14"/>
  <c r="E20" i="14" l="1"/>
  <c r="F12" i="14" l="1"/>
  <c r="F13" i="14" s="1"/>
  <c r="F15" i="14" s="1"/>
  <c r="F24" i="14" l="1"/>
  <c r="F34" i="14" s="1"/>
  <c r="F35" i="14" l="1"/>
  <c r="E24" i="14" l="1"/>
  <c r="E34" i="14" l="1"/>
  <c r="E35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Netto financiering incl. hypotheekkosten, provisie incl. 8% OB</t>
        </r>
      </text>
    </comment>
  </commentList>
</comments>
</file>

<file path=xl/sharedStrings.xml><?xml version="1.0" encoding="utf-8"?>
<sst xmlns="http://schemas.openxmlformats.org/spreadsheetml/2006/main" count="184" uniqueCount="166">
  <si>
    <t>Maximale grace periode (rente en/of aflossing</t>
  </si>
  <si>
    <t>Maximale looptijd (incl. grace)</t>
  </si>
  <si>
    <t xml:space="preserve">Maximaal kredietbedrag </t>
  </si>
  <si>
    <t>Dekkingsopties</t>
  </si>
  <si>
    <t>Onroerende goederen</t>
  </si>
  <si>
    <t>Roerende goederen</t>
  </si>
  <si>
    <t>Cessie Boekvorderingen</t>
  </si>
  <si>
    <t>Rente percentage</t>
  </si>
  <si>
    <t>Boete rente percentage</t>
  </si>
  <si>
    <t>#</t>
  </si>
  <si>
    <t>Criteria</t>
  </si>
  <si>
    <t xml:space="preserve">Arealen </t>
  </si>
  <si>
    <t>Maximaal 30 ha.</t>
  </si>
  <si>
    <t>Uitsluitingen</t>
  </si>
  <si>
    <t>Omzetbelasting</t>
  </si>
  <si>
    <t>1.5% v.h. kredietbedrag</t>
  </si>
  <si>
    <t>15% v.h. investeringsbedrag</t>
  </si>
  <si>
    <t>8% v.d. afsluitprovisie</t>
  </si>
  <si>
    <t>Afsluitprovisie</t>
  </si>
  <si>
    <t>1% p/mnd v.h. dispositiesaldo</t>
  </si>
  <si>
    <t>Overschrijdingskosten v.d. beschikbaarheidstermijn</t>
  </si>
  <si>
    <t xml:space="preserve">Maximale duur van de overschrijding </t>
  </si>
  <si>
    <t>1 jaar; dispositiesaldo is hierna niet meer beschikbaar.</t>
  </si>
  <si>
    <t>SRD 50,-</t>
  </si>
  <si>
    <t>SRD 100,-</t>
  </si>
  <si>
    <t xml:space="preserve">Behandelingskosten Par'bo </t>
  </si>
  <si>
    <t xml:space="preserve">Behandelingskosten buiten Par'bo </t>
  </si>
  <si>
    <t>Overige bepalingen</t>
  </si>
  <si>
    <t>Uiterlijk op 60 jarige leeftijd moet het krediet zijn afgewikkeld.</t>
  </si>
  <si>
    <t>KKF inschrijving verplicht (ingeval van een entiteit).</t>
  </si>
  <si>
    <t>Financiële administratie verplicht.</t>
  </si>
  <si>
    <t>Voor analyse</t>
  </si>
  <si>
    <t xml:space="preserve">Minimale eigen inbreng </t>
  </si>
  <si>
    <t>Doelgroep</t>
  </si>
  <si>
    <t>Agro</t>
  </si>
  <si>
    <t>150% v.h. kredietbedrag</t>
  </si>
  <si>
    <t>100% v.h. kredietbedrag</t>
  </si>
  <si>
    <t>Minimale dekking Niet-Rijst (60% v.d. executiewaarde)</t>
  </si>
  <si>
    <t>Minimale dekking Rijst  (60% v.d. executiewaarde)</t>
  </si>
  <si>
    <t>Kenmerken</t>
  </si>
  <si>
    <t>Na analyse</t>
  </si>
  <si>
    <t>Geen landaankoop</t>
  </si>
  <si>
    <t>Geen woningbouw</t>
  </si>
  <si>
    <t>Geen consumptieve doeleindingen</t>
  </si>
  <si>
    <t>Opmerkingen</t>
  </si>
  <si>
    <t>Werkkapitaal</t>
  </si>
  <si>
    <t>Herfinanciering</t>
  </si>
  <si>
    <t>25% v.h. te verstrekken investeringskrediet</t>
  </si>
  <si>
    <t>Gelijk het rente % v.h. over te nemen krediet</t>
  </si>
  <si>
    <t>Gelijk aan de looptijd v.h. te verstrekken investeringskrediet</t>
  </si>
  <si>
    <t>Geen</t>
  </si>
  <si>
    <t xml:space="preserve">Wel </t>
  </si>
  <si>
    <t>Niet</t>
  </si>
  <si>
    <t>Natuurlijke persoon
Rechtspersoon</t>
  </si>
  <si>
    <t>Overige/Extra dekkingsopties</t>
  </si>
  <si>
    <t>Garantie
Borgstelling</t>
  </si>
  <si>
    <t xml:space="preserve">Investeringsplan </t>
  </si>
  <si>
    <t xml:space="preserve">Bedrag </t>
  </si>
  <si>
    <t>%</t>
  </si>
  <si>
    <t xml:space="preserve">Financieringsplan </t>
  </si>
  <si>
    <t>Bedrag</t>
  </si>
  <si>
    <t xml:space="preserve">Eigen inbreng </t>
  </si>
  <si>
    <t>NOB financiering</t>
  </si>
  <si>
    <t xml:space="preserve">Totaal </t>
  </si>
  <si>
    <t>Totaal</t>
  </si>
  <si>
    <t>Aanschaf van equipment</t>
  </si>
  <si>
    <t>1x Cassave (schrap) schilmachine: ruwe bewerking</t>
  </si>
  <si>
    <t>1x Cassave (schrap) schilmachine: fijne bewerking</t>
  </si>
  <si>
    <t>2x Blancheerketel</t>
  </si>
  <si>
    <t>De watering &amp; de-oiling equipment</t>
  </si>
  <si>
    <t>reeds aangeschaft, prijs?</t>
  </si>
  <si>
    <t>2x SS mixing-container</t>
  </si>
  <si>
    <t>Convectie oven</t>
  </si>
  <si>
    <t>1x Puree machine</t>
  </si>
  <si>
    <t>Product-selectietafel</t>
  </si>
  <si>
    <t>1x Weeg- en sealmachine</t>
  </si>
  <si>
    <t>1x 40ft vriescontainer</t>
  </si>
  <si>
    <t>Ontwerp van de verpakking</t>
  </si>
  <si>
    <t>Import verpakkingsmateriaal</t>
  </si>
  <si>
    <t xml:space="preserve">Hypotheekvestiging </t>
  </si>
  <si>
    <t>Onvoorzien</t>
  </si>
  <si>
    <t xml:space="preserve">1x Cassave frietsnijmachine </t>
  </si>
  <si>
    <t>5 mm messen voor frietsnijmachine</t>
  </si>
  <si>
    <t>Uitgaven</t>
  </si>
  <si>
    <t>Omschrijving</t>
  </si>
  <si>
    <t>Hypotheekkosten ±</t>
  </si>
  <si>
    <t xml:space="preserve">Netto Financiering NOB </t>
  </si>
  <si>
    <t>Afsluitprov. Incl. OB 1,62%</t>
  </si>
  <si>
    <t>1,5% Afsluitprov. Excl OB</t>
  </si>
  <si>
    <t>8% OB v. afsluitprov.</t>
  </si>
  <si>
    <t xml:space="preserve">Bruto Financiering NOB </t>
  </si>
  <si>
    <t>Afsluitprovisie incl. 8% OB</t>
  </si>
  <si>
    <t>Eigen inbreng</t>
  </si>
  <si>
    <t>Activa</t>
  </si>
  <si>
    <t>Liquide middelen</t>
  </si>
  <si>
    <t>Totale vlottende activa</t>
  </si>
  <si>
    <t>Passiva</t>
  </si>
  <si>
    <t>Eigen vermogen</t>
  </si>
  <si>
    <t>Totaal eigen vermogen</t>
  </si>
  <si>
    <t>Lang vreemd vermogen</t>
  </si>
  <si>
    <t>Totaal lang vreemd vermogen</t>
  </si>
  <si>
    <t>Totaal kort vreemd vermogen</t>
  </si>
  <si>
    <t xml:space="preserve"> </t>
  </si>
  <si>
    <t>Hoe staat het met de importkosten van de equipment en het verpakkingsmateriaal? Nog vragen.</t>
  </si>
  <si>
    <t>Liquiditeitsprognose</t>
  </si>
  <si>
    <t>Inkomsten uit verkopen</t>
  </si>
  <si>
    <t>Totale inkomsten uit verkopen</t>
  </si>
  <si>
    <t>Overige kosten</t>
  </si>
  <si>
    <t>.- Kantoorkosten</t>
  </si>
  <si>
    <t xml:space="preserve">BALANS </t>
  </si>
  <si>
    <t>Voor investering</t>
  </si>
  <si>
    <t>Investering</t>
  </si>
  <si>
    <t>Na investering</t>
  </si>
  <si>
    <t>Vaste Activa</t>
  </si>
  <si>
    <t>Totaal vaste activa</t>
  </si>
  <si>
    <t>Vlottende Activa</t>
  </si>
  <si>
    <t>Totale Activa</t>
  </si>
  <si>
    <t>Winst afgelopen boekjaar</t>
  </si>
  <si>
    <t>NOB</t>
  </si>
  <si>
    <t>Te betalen belasting</t>
  </si>
  <si>
    <t>Totale Passiva</t>
  </si>
  <si>
    <t>Eigen vermogen in % balanstotaal</t>
  </si>
  <si>
    <t>Algemene reserve</t>
  </si>
  <si>
    <t xml:space="preserve"> Jaar 1 </t>
  </si>
  <si>
    <t>Jaar 1. Na investering</t>
  </si>
  <si>
    <t xml:space="preserve">Onderhoud en service </t>
  </si>
  <si>
    <t>Personeel</t>
  </si>
  <si>
    <t>.- Ondernemersloon</t>
  </si>
  <si>
    <t>Nutsvoorzieningen</t>
  </si>
  <si>
    <t>.- Energie</t>
  </si>
  <si>
    <t>.- Water</t>
  </si>
  <si>
    <t>.- Telefoon</t>
  </si>
  <si>
    <t xml:space="preserve">Inkoop grondstoffen </t>
  </si>
  <si>
    <t>Slush machines (nieuw)</t>
  </si>
  <si>
    <t>Slush machines oud (3)</t>
  </si>
  <si>
    <t xml:space="preserve"> Jaar 2</t>
  </si>
  <si>
    <t xml:space="preserve">.- Arbeidskosten </t>
  </si>
  <si>
    <t>.- Verkoopkosten</t>
  </si>
  <si>
    <t>Maand 1</t>
  </si>
  <si>
    <t>Maand 2</t>
  </si>
  <si>
    <t>Maand 3</t>
  </si>
  <si>
    <t>Maand 4</t>
  </si>
  <si>
    <t>Maand 5</t>
  </si>
  <si>
    <t>Maand 6</t>
  </si>
  <si>
    <t>Maand 7</t>
  </si>
  <si>
    <t>Maand 8</t>
  </si>
  <si>
    <t>Maand 9</t>
  </si>
  <si>
    <t>Maand 10</t>
  </si>
  <si>
    <t>Maand 11</t>
  </si>
  <si>
    <t>Maand 12</t>
  </si>
  <si>
    <t>Verkoop product D</t>
  </si>
  <si>
    <t>Verkoop product E</t>
  </si>
  <si>
    <t>Verkoop product F</t>
  </si>
  <si>
    <t>Transportkosten</t>
  </si>
  <si>
    <t>bv. Bandstof</t>
  </si>
  <si>
    <t>Totaal Jaar 1</t>
  </si>
  <si>
    <t>Totaal Jaar 2</t>
  </si>
  <si>
    <t>Totaal Jaar 3</t>
  </si>
  <si>
    <t xml:space="preserve">.- Inkoop </t>
  </si>
  <si>
    <t>Totale uitgaven</t>
  </si>
  <si>
    <t>Inkomsten -Uitgaven</t>
  </si>
  <si>
    <t>Bedrijfsnaam:</t>
  </si>
  <si>
    <t>Datum:</t>
  </si>
  <si>
    <t>Verkoop product A</t>
  </si>
  <si>
    <t>Verkoop product B</t>
  </si>
  <si>
    <t>Verkoop product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</si>
</sst>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[$SRD]\ * #,##0.00_);_([$SRD]\ * \(#,##0.00\);_([$SRD]\ * &quot;-&quot;??_);_(@_)"/>
    <numFmt numFmtId="166" formatCode="_([$SRD]\ * #,##0_);_([$SRD]\ * \(#,##0\);_([$SRD]\ * &quot;-&quot;??_);_(@_)"/>
    <numFmt numFmtId="167" formatCode="_([$USD]\ * #,##0.00_);_([$USD]\ * \(#,##0.00\);_([$USD]\ * &quot;-&quot;??_);_(@_)"/>
    <numFmt numFmtId="168" formatCode="0.000%"/>
    <numFmt numFmtId="169" formatCode="0.0000000"/>
  </numFmts>
  <fonts count="2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9"/>
      <color indexed="81"/>
      <name val="Tahoma"/>
      <family val="2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6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9" fontId="2" fillId="0" borderId="2" xfId="0" applyNumberFormat="1" applyFont="1" applyBorder="1" applyAlignment="1">
      <alignment horizontal="left"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2" fillId="0" borderId="9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" fillId="3" borderId="16" xfId="0" applyFont="1" applyFill="1" applyBorder="1"/>
    <xf numFmtId="0" fontId="4" fillId="0" borderId="16" xfId="0" applyFont="1" applyBorder="1"/>
    <xf numFmtId="0" fontId="8" fillId="0" borderId="16" xfId="0" applyFont="1" applyBorder="1"/>
    <xf numFmtId="0" fontId="6" fillId="0" borderId="0" xfId="0" applyFont="1"/>
    <xf numFmtId="0" fontId="9" fillId="0" borderId="16" xfId="0" applyFont="1" applyBorder="1"/>
    <xf numFmtId="0" fontId="10" fillId="0" borderId="0" xfId="0" applyFont="1"/>
    <xf numFmtId="0" fontId="2" fillId="0" borderId="16" xfId="0" applyFont="1" applyBorder="1"/>
    <xf numFmtId="0" fontId="11" fillId="0" borderId="0" xfId="0" applyFont="1"/>
    <xf numFmtId="0" fontId="9" fillId="0" borderId="0" xfId="0" applyFont="1"/>
    <xf numFmtId="0" fontId="12" fillId="0" borderId="16" xfId="0" applyFont="1" applyBorder="1"/>
    <xf numFmtId="0" fontId="9" fillId="0" borderId="18" xfId="0" applyFont="1" applyBorder="1"/>
    <xf numFmtId="9" fontId="9" fillId="0" borderId="18" xfId="2" applyFont="1" applyBorder="1"/>
    <xf numFmtId="0" fontId="13" fillId="0" borderId="19" xfId="0" applyFont="1" applyBorder="1"/>
    <xf numFmtId="9" fontId="13" fillId="0" borderId="19" xfId="2" applyFont="1" applyBorder="1"/>
    <xf numFmtId="165" fontId="2" fillId="0" borderId="0" xfId="0" applyNumberFormat="1" applyFont="1"/>
    <xf numFmtId="44" fontId="2" fillId="0" borderId="0" xfId="1" applyFont="1"/>
    <xf numFmtId="167" fontId="9" fillId="0" borderId="16" xfId="1" applyNumberFormat="1" applyFont="1" applyBorder="1"/>
    <xf numFmtId="167" fontId="4" fillId="0" borderId="16" xfId="0" applyNumberFormat="1" applyFont="1" applyBorder="1"/>
    <xf numFmtId="0" fontId="9" fillId="0" borderId="17" xfId="0" applyFont="1" applyBorder="1"/>
    <xf numFmtId="167" fontId="9" fillId="0" borderId="16" xfId="0" applyNumberFormat="1" applyFont="1" applyBorder="1"/>
    <xf numFmtId="167" fontId="9" fillId="0" borderId="17" xfId="1" applyNumberFormat="1" applyFont="1" applyBorder="1"/>
    <xf numFmtId="167" fontId="9" fillId="0" borderId="18" xfId="1" applyNumberFormat="1" applyFont="1" applyBorder="1"/>
    <xf numFmtId="167" fontId="13" fillId="0" borderId="19" xfId="0" applyNumberFormat="1" applyFont="1" applyBorder="1"/>
    <xf numFmtId="167" fontId="9" fillId="0" borderId="16" xfId="1" applyNumberFormat="1" applyFont="1" applyFill="1" applyBorder="1"/>
    <xf numFmtId="167" fontId="9" fillId="0" borderId="17" xfId="0" applyNumberFormat="1" applyFont="1" applyBorder="1"/>
    <xf numFmtId="167" fontId="9" fillId="0" borderId="18" xfId="1" applyNumberFormat="1" applyFont="1" applyFill="1" applyBorder="1"/>
    <xf numFmtId="167" fontId="13" fillId="0" borderId="19" xfId="1" applyNumberFormat="1" applyFont="1" applyFill="1" applyBorder="1"/>
    <xf numFmtId="164" fontId="9" fillId="0" borderId="16" xfId="2" applyNumberFormat="1" applyFont="1" applyBorder="1"/>
    <xf numFmtId="164" fontId="9" fillId="0" borderId="16" xfId="0" applyNumberFormat="1" applyFont="1" applyBorder="1"/>
    <xf numFmtId="164" fontId="9" fillId="0" borderId="18" xfId="2" applyNumberFormat="1" applyFont="1" applyBorder="1"/>
    <xf numFmtId="167" fontId="2" fillId="0" borderId="0" xfId="0" applyNumberFormat="1" applyFont="1"/>
    <xf numFmtId="167" fontId="9" fillId="0" borderId="0" xfId="0" applyNumberFormat="1" applyFont="1"/>
    <xf numFmtId="0" fontId="5" fillId="0" borderId="0" xfId="0" applyFont="1"/>
    <xf numFmtId="0" fontId="4" fillId="0" borderId="0" xfId="0" applyFont="1"/>
    <xf numFmtId="10" fontId="2" fillId="0" borderId="0" xfId="2" applyNumberFormat="1" applyFont="1" applyFill="1"/>
    <xf numFmtId="168" fontId="2" fillId="0" borderId="0" xfId="2" applyNumberFormat="1" applyFont="1" applyFill="1"/>
    <xf numFmtId="165" fontId="4" fillId="0" borderId="0" xfId="0" applyNumberFormat="1" applyFont="1"/>
    <xf numFmtId="166" fontId="2" fillId="0" borderId="0" xfId="0" applyNumberFormat="1" applyFont="1"/>
    <xf numFmtId="169" fontId="2" fillId="0" borderId="0" xfId="0" applyNumberFormat="1" applyFont="1"/>
    <xf numFmtId="167" fontId="4" fillId="0" borderId="0" xfId="0" applyNumberFormat="1" applyFont="1"/>
    <xf numFmtId="43" fontId="0" fillId="0" borderId="0" xfId="3" applyFont="1"/>
    <xf numFmtId="0" fontId="17" fillId="0" borderId="0" xfId="0" applyFont="1"/>
    <xf numFmtId="167" fontId="9" fillId="5" borderId="16" xfId="1" applyNumberFormat="1" applyFont="1" applyFill="1" applyBorder="1"/>
    <xf numFmtId="43" fontId="2" fillId="0" borderId="0" xfId="3" applyFont="1" applyFill="1"/>
    <xf numFmtId="43" fontId="2" fillId="0" borderId="0" xfId="3" applyFont="1"/>
    <xf numFmtId="43" fontId="4" fillId="0" borderId="0" xfId="3" applyFont="1" applyFill="1"/>
    <xf numFmtId="165" fontId="2" fillId="0" borderId="28" xfId="0" applyNumberFormat="1" applyFont="1" applyBorder="1"/>
    <xf numFmtId="0" fontId="2" fillId="0" borderId="29" xfId="0" applyFont="1" applyBorder="1"/>
    <xf numFmtId="165" fontId="2" fillId="0" borderId="7" xfId="0" applyNumberFormat="1" applyFont="1" applyBorder="1"/>
    <xf numFmtId="165" fontId="2" fillId="0" borderId="29" xfId="0" applyNumberFormat="1" applyFont="1" applyBorder="1"/>
    <xf numFmtId="0" fontId="19" fillId="0" borderId="29" xfId="0" applyFont="1" applyBorder="1"/>
    <xf numFmtId="165" fontId="9" fillId="0" borderId="29" xfId="0" applyNumberFormat="1" applyFont="1" applyBorder="1"/>
    <xf numFmtId="165" fontId="9" fillId="0" borderId="32" xfId="0" applyNumberFormat="1" applyFont="1" applyBorder="1"/>
    <xf numFmtId="165" fontId="2" fillId="0" borderId="34" xfId="0" applyNumberFormat="1" applyFont="1" applyBorder="1"/>
    <xf numFmtId="0" fontId="21" fillId="0" borderId="0" xfId="0" applyFont="1"/>
    <xf numFmtId="0" fontId="4" fillId="6" borderId="25" xfId="0" applyFont="1" applyFill="1" applyBorder="1"/>
    <xf numFmtId="165" fontId="4" fillId="6" borderId="25" xfId="0" applyNumberFormat="1" applyFont="1" applyFill="1" applyBorder="1"/>
    <xf numFmtId="0" fontId="2" fillId="0" borderId="35" xfId="0" applyFont="1" applyBorder="1"/>
    <xf numFmtId="165" fontId="0" fillId="0" borderId="34" xfId="0" applyNumberFormat="1" applyBorder="1"/>
    <xf numFmtId="0" fontId="11" fillId="0" borderId="29" xfId="0" applyFont="1" applyBorder="1"/>
    <xf numFmtId="0" fontId="4" fillId="4" borderId="29" xfId="0" applyFont="1" applyFill="1" applyBorder="1"/>
    <xf numFmtId="165" fontId="4" fillId="4" borderId="7" xfId="0" applyNumberFormat="1" applyFont="1" applyFill="1" applyBorder="1"/>
    <xf numFmtId="165" fontId="4" fillId="4" borderId="34" xfId="0" applyNumberFormat="1" applyFont="1" applyFill="1" applyBorder="1"/>
    <xf numFmtId="0" fontId="8" fillId="0" borderId="29" xfId="0" applyFont="1" applyBorder="1"/>
    <xf numFmtId="165" fontId="0" fillId="0" borderId="0" xfId="0" applyNumberFormat="1"/>
    <xf numFmtId="165" fontId="4" fillId="4" borderId="30" xfId="0" applyNumberFormat="1" applyFont="1" applyFill="1" applyBorder="1"/>
    <xf numFmtId="165" fontId="4" fillId="4" borderId="29" xfId="0" applyNumberFormat="1" applyFont="1" applyFill="1" applyBorder="1"/>
    <xf numFmtId="0" fontId="4" fillId="6" borderId="29" xfId="0" applyFont="1" applyFill="1" applyBorder="1"/>
    <xf numFmtId="165" fontId="4" fillId="6" borderId="34" xfId="0" applyNumberFormat="1" applyFont="1" applyFill="1" applyBorder="1"/>
    <xf numFmtId="165" fontId="14" fillId="0" borderId="0" xfId="0" applyNumberFormat="1" applyFont="1"/>
    <xf numFmtId="0" fontId="4" fillId="0" borderId="29" xfId="0" applyFont="1" applyBorder="1"/>
    <xf numFmtId="165" fontId="6" fillId="0" borderId="0" xfId="0" applyNumberFormat="1" applyFont="1"/>
    <xf numFmtId="0" fontId="4" fillId="6" borderId="36" xfId="0" applyFont="1" applyFill="1" applyBorder="1"/>
    <xf numFmtId="0" fontId="2" fillId="0" borderId="21" xfId="0" applyFont="1" applyBorder="1"/>
    <xf numFmtId="9" fontId="2" fillId="0" borderId="25" xfId="2" applyFont="1" applyBorder="1"/>
    <xf numFmtId="0" fontId="9" fillId="0" borderId="29" xfId="0" applyFont="1" applyBorder="1"/>
    <xf numFmtId="3" fontId="20" fillId="0" borderId="33" xfId="0" applyNumberFormat="1" applyFont="1" applyBorder="1"/>
    <xf numFmtId="3" fontId="22" fillId="0" borderId="33" xfId="0" applyNumberFormat="1" applyFont="1" applyBorder="1"/>
    <xf numFmtId="165" fontId="2" fillId="0" borderId="32" xfId="0" applyNumberFormat="1" applyFont="1" applyBorder="1"/>
    <xf numFmtId="165" fontId="2" fillId="0" borderId="30" xfId="0" applyNumberFormat="1" applyFont="1" applyBorder="1"/>
    <xf numFmtId="165" fontId="2" fillId="0" borderId="24" xfId="0" applyNumberFormat="1" applyFont="1" applyBorder="1"/>
    <xf numFmtId="165" fontId="2" fillId="0" borderId="31" xfId="0" applyNumberFormat="1" applyFont="1" applyBorder="1"/>
    <xf numFmtId="3" fontId="20" fillId="0" borderId="38" xfId="0" applyNumberFormat="1" applyFont="1" applyBorder="1"/>
    <xf numFmtId="165" fontId="9" fillId="0" borderId="31" xfId="0" applyNumberFormat="1" applyFont="1" applyBorder="1"/>
    <xf numFmtId="0" fontId="18" fillId="0" borderId="34" xfId="0" applyFont="1" applyBorder="1"/>
    <xf numFmtId="165" fontId="2" fillId="0" borderId="39" xfId="0" applyNumberFormat="1" applyFont="1" applyBorder="1"/>
    <xf numFmtId="165" fontId="2" fillId="0" borderId="27" xfId="0" applyNumberFormat="1" applyFont="1" applyBorder="1"/>
    <xf numFmtId="0" fontId="4" fillId="6" borderId="21" xfId="0" applyFont="1" applyFill="1" applyBorder="1"/>
    <xf numFmtId="165" fontId="2" fillId="0" borderId="33" xfId="0" applyNumberFormat="1" applyFont="1" applyBorder="1"/>
    <xf numFmtId="165" fontId="2" fillId="0" borderId="38" xfId="0" applyNumberFormat="1" applyFont="1" applyBorder="1"/>
    <xf numFmtId="165" fontId="9" fillId="0" borderId="33" xfId="0" applyNumberFormat="1" applyFont="1" applyBorder="1"/>
    <xf numFmtId="165" fontId="9" fillId="0" borderId="38" xfId="0" applyNumberFormat="1" applyFont="1" applyBorder="1"/>
    <xf numFmtId="0" fontId="21" fillId="6" borderId="0" xfId="0" applyFont="1" applyFill="1"/>
    <xf numFmtId="165" fontId="4" fillId="6" borderId="29" xfId="0" applyNumberFormat="1" applyFont="1" applyFill="1" applyBorder="1"/>
    <xf numFmtId="165" fontId="4" fillId="0" borderId="29" xfId="0" applyNumberFormat="1" applyFont="1" applyBorder="1"/>
    <xf numFmtId="165" fontId="4" fillId="6" borderId="36" xfId="0" applyNumberFormat="1" applyFont="1" applyFill="1" applyBorder="1"/>
    <xf numFmtId="165" fontId="4" fillId="6" borderId="30" xfId="0" applyNumberFormat="1" applyFont="1" applyFill="1" applyBorder="1"/>
    <xf numFmtId="165" fontId="4" fillId="0" borderId="30" xfId="0" applyNumberFormat="1" applyFont="1" applyBorder="1"/>
    <xf numFmtId="165" fontId="4" fillId="6" borderId="41" xfId="0" applyNumberFormat="1" applyFont="1" applyFill="1" applyBorder="1"/>
    <xf numFmtId="0" fontId="2" fillId="0" borderId="25" xfId="0" applyFont="1" applyBorder="1"/>
    <xf numFmtId="165" fontId="5" fillId="0" borderId="0" xfId="0" applyNumberFormat="1" applyFont="1"/>
    <xf numFmtId="165" fontId="6" fillId="0" borderId="29" xfId="0" applyNumberFormat="1" applyFont="1" applyBorder="1"/>
    <xf numFmtId="0" fontId="14" fillId="0" borderId="0" xfId="0" applyFont="1"/>
    <xf numFmtId="165" fontId="23" fillId="0" borderId="0" xfId="0" applyNumberFormat="1" applyFont="1"/>
    <xf numFmtId="165" fontId="9" fillId="0" borderId="6" xfId="0" applyNumberFormat="1" applyFont="1" applyBorder="1"/>
    <xf numFmtId="0" fontId="2" fillId="0" borderId="33" xfId="0" applyFont="1" applyBorder="1"/>
    <xf numFmtId="0" fontId="2" fillId="0" borderId="38" xfId="0" applyFont="1" applyBorder="1"/>
    <xf numFmtId="0" fontId="2" fillId="0" borderId="30" xfId="0" applyFont="1" applyBorder="1"/>
    <xf numFmtId="0" fontId="2" fillId="0" borderId="24" xfId="0" applyFont="1" applyBorder="1"/>
    <xf numFmtId="0" fontId="19" fillId="0" borderId="30" xfId="0" applyFont="1" applyBorder="1"/>
    <xf numFmtId="0" fontId="8" fillId="0" borderId="31" xfId="0" applyFont="1" applyBorder="1"/>
    <xf numFmtId="0" fontId="2" fillId="0" borderId="31" xfId="0" applyFont="1" applyBorder="1"/>
    <xf numFmtId="0" fontId="19" fillId="0" borderId="39" xfId="0" applyFont="1" applyBorder="1"/>
    <xf numFmtId="0" fontId="2" fillId="0" borderId="27" xfId="0" applyFont="1" applyBorder="1"/>
    <xf numFmtId="0" fontId="2" fillId="0" borderId="40" xfId="0" applyFont="1" applyBorder="1"/>
    <xf numFmtId="0" fontId="2" fillId="0" borderId="42" xfId="0" applyFont="1" applyBorder="1"/>
    <xf numFmtId="165" fontId="2" fillId="0" borderId="42" xfId="0" applyNumberFormat="1" applyFont="1" applyBorder="1"/>
    <xf numFmtId="165" fontId="9" fillId="0" borderId="42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7" borderId="25" xfId="0" applyFont="1" applyFill="1" applyBorder="1" applyAlignment="1">
      <alignment horizontal="center"/>
    </xf>
    <xf numFmtId="17" fontId="4" fillId="7" borderId="21" xfId="0" applyNumberFormat="1" applyFont="1" applyFill="1" applyBorder="1"/>
    <xf numFmtId="17" fontId="4" fillId="7" borderId="25" xfId="0" applyNumberFormat="1" applyFont="1" applyFill="1" applyBorder="1"/>
    <xf numFmtId="17" fontId="4" fillId="7" borderId="23" xfId="0" applyNumberFormat="1" applyFont="1" applyFill="1" applyBorder="1"/>
    <xf numFmtId="17" fontId="4" fillId="7" borderId="37" xfId="0" applyNumberFormat="1" applyFont="1" applyFill="1" applyBorder="1"/>
    <xf numFmtId="0" fontId="4" fillId="7" borderId="23" xfId="0" applyFont="1" applyFill="1" applyBorder="1"/>
    <xf numFmtId="0" fontId="4" fillId="7" borderId="22" xfId="0" applyFont="1" applyFill="1" applyBorder="1"/>
    <xf numFmtId="0" fontId="4" fillId="7" borderId="21" xfId="0" applyFont="1" applyFill="1" applyBorder="1"/>
    <xf numFmtId="165" fontId="4" fillId="7" borderId="25" xfId="0" applyNumberFormat="1" applyFont="1" applyFill="1" applyBorder="1"/>
    <xf numFmtId="165" fontId="4" fillId="7" borderId="21" xfId="0" applyNumberFormat="1" applyFont="1" applyFill="1" applyBorder="1"/>
    <xf numFmtId="165" fontId="13" fillId="7" borderId="21" xfId="0" applyNumberFormat="1" applyFont="1" applyFill="1" applyBorder="1"/>
    <xf numFmtId="165" fontId="13" fillId="7" borderId="25" xfId="0" applyNumberFormat="1" applyFont="1" applyFill="1" applyBorder="1"/>
    <xf numFmtId="165" fontId="2" fillId="7" borderId="34" xfId="0" applyNumberFormat="1" applyFont="1" applyFill="1" applyBorder="1"/>
    <xf numFmtId="165" fontId="2" fillId="7" borderId="31" xfId="0" applyNumberFormat="1" applyFont="1" applyFill="1" applyBorder="1"/>
    <xf numFmtId="165" fontId="2" fillId="7" borderId="29" xfId="0" applyNumberFormat="1" applyFont="1" applyFill="1" applyBorder="1"/>
    <xf numFmtId="165" fontId="2" fillId="7" borderId="30" xfId="0" applyNumberFormat="1" applyFont="1" applyFill="1" applyBorder="1"/>
    <xf numFmtId="165" fontId="2" fillId="7" borderId="32" xfId="0" applyNumberFormat="1" applyFont="1" applyFill="1" applyBorder="1"/>
    <xf numFmtId="165" fontId="9" fillId="7" borderId="32" xfId="0" applyNumberFormat="1" applyFont="1" applyFill="1" applyBorder="1"/>
    <xf numFmtId="0" fontId="2" fillId="7" borderId="27" xfId="0" applyFont="1" applyFill="1" applyBorder="1"/>
    <xf numFmtId="0" fontId="2" fillId="7" borderId="34" xfId="0" applyFont="1" applyFill="1" applyBorder="1"/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4" fillId="7" borderId="20" xfId="0" applyFont="1" applyFill="1" applyBorder="1" applyAlignment="1">
      <alignment horizontal="left"/>
    </xf>
    <xf numFmtId="0" fontId="4" fillId="7" borderId="43" xfId="0" applyFont="1" applyFill="1" applyBorder="1" applyAlignment="1">
      <alignment horizontal="left"/>
    </xf>
    <xf numFmtId="0" fontId="4" fillId="7" borderId="22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6" borderId="21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969696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13" zoomScaleNormal="100" workbookViewId="0">
      <selection activeCell="C19" sqref="C19"/>
    </sheetView>
  </sheetViews>
  <sheetFormatPr defaultColWidth="29" defaultRowHeight="15.6" x14ac:dyDescent="0.3"/>
  <cols>
    <col min="1" max="1" width="3.6640625" style="4" customWidth="1"/>
    <col min="2" max="3" width="28.44140625" style="3" customWidth="1"/>
    <col min="4" max="5" width="8.44140625" style="3" customWidth="1"/>
    <col min="6" max="6" width="36.5546875" style="3" customWidth="1"/>
    <col min="7" max="16384" width="29" style="3"/>
  </cols>
  <sheetData>
    <row r="1" spans="1:6" ht="15.75" customHeight="1" x14ac:dyDescent="0.3">
      <c r="A1" s="170" t="s">
        <v>46</v>
      </c>
      <c r="B1" s="171"/>
      <c r="C1" s="171"/>
      <c r="D1" s="171"/>
      <c r="E1" s="171"/>
      <c r="F1" s="172"/>
    </row>
    <row r="2" spans="1:6" x14ac:dyDescent="0.3">
      <c r="A2" s="174" t="s">
        <v>31</v>
      </c>
      <c r="B2" s="175"/>
      <c r="C2" s="5"/>
      <c r="D2" s="5"/>
      <c r="E2" s="5"/>
      <c r="F2" s="10"/>
    </row>
    <row r="3" spans="1:6" s="2" customFormat="1" ht="16.2" thickBot="1" x14ac:dyDescent="0.35">
      <c r="A3" s="18" t="s">
        <v>9</v>
      </c>
      <c r="B3" s="19" t="s">
        <v>39</v>
      </c>
      <c r="C3" s="19" t="s">
        <v>10</v>
      </c>
      <c r="D3" s="19" t="s">
        <v>51</v>
      </c>
      <c r="E3" s="19" t="s">
        <v>52</v>
      </c>
      <c r="F3" s="20" t="s">
        <v>44</v>
      </c>
    </row>
    <row r="4" spans="1:6" ht="31.35" customHeight="1" x14ac:dyDescent="0.3">
      <c r="A4" s="15">
        <v>1</v>
      </c>
      <c r="B4" s="16" t="s">
        <v>2</v>
      </c>
      <c r="C4" s="16" t="s">
        <v>47</v>
      </c>
      <c r="D4" s="16"/>
      <c r="E4" s="16"/>
      <c r="F4" s="17"/>
    </row>
    <row r="5" spans="1:6" ht="31.35" customHeight="1" x14ac:dyDescent="0.3">
      <c r="A5" s="11">
        <v>2</v>
      </c>
      <c r="B5" s="6" t="s">
        <v>32</v>
      </c>
      <c r="C5" s="6" t="s">
        <v>16</v>
      </c>
      <c r="D5" s="6"/>
      <c r="E5" s="6"/>
      <c r="F5" s="10"/>
    </row>
    <row r="6" spans="1:6" ht="31.35" customHeight="1" x14ac:dyDescent="0.3">
      <c r="A6" s="11">
        <v>3</v>
      </c>
      <c r="B6" s="6" t="s">
        <v>11</v>
      </c>
      <c r="C6" s="6" t="s">
        <v>12</v>
      </c>
      <c r="D6" s="6"/>
      <c r="E6" s="6"/>
      <c r="F6" s="10"/>
    </row>
    <row r="7" spans="1:6" ht="31.35" customHeight="1" x14ac:dyDescent="0.3">
      <c r="A7" s="168">
        <v>4</v>
      </c>
      <c r="B7" s="176" t="s">
        <v>33</v>
      </c>
      <c r="C7" s="6" t="s">
        <v>34</v>
      </c>
      <c r="D7" s="6"/>
      <c r="E7" s="6"/>
      <c r="F7" s="10"/>
    </row>
    <row r="8" spans="1:6" ht="31.35" customHeight="1" x14ac:dyDescent="0.3">
      <c r="A8" s="168"/>
      <c r="B8" s="176"/>
      <c r="C8" s="6" t="s">
        <v>53</v>
      </c>
      <c r="D8" s="6"/>
      <c r="E8" s="6"/>
      <c r="F8" s="10"/>
    </row>
    <row r="9" spans="1:6" ht="31.35" customHeight="1" x14ac:dyDescent="0.3">
      <c r="A9" s="168">
        <v>5</v>
      </c>
      <c r="B9" s="169" t="s">
        <v>13</v>
      </c>
      <c r="C9" s="6" t="s">
        <v>41</v>
      </c>
      <c r="D9" s="6"/>
      <c r="E9" s="6"/>
      <c r="F9" s="10"/>
    </row>
    <row r="10" spans="1:6" ht="31.35" customHeight="1" x14ac:dyDescent="0.3">
      <c r="A10" s="168"/>
      <c r="B10" s="169"/>
      <c r="C10" s="6" t="s">
        <v>42</v>
      </c>
      <c r="D10" s="6"/>
      <c r="E10" s="6"/>
      <c r="F10" s="10"/>
    </row>
    <row r="11" spans="1:6" ht="31.35" customHeight="1" x14ac:dyDescent="0.3">
      <c r="A11" s="168"/>
      <c r="B11" s="169"/>
      <c r="C11" s="6" t="s">
        <v>43</v>
      </c>
      <c r="D11" s="6"/>
      <c r="E11" s="6"/>
      <c r="F11" s="10"/>
    </row>
    <row r="12" spans="1:6" ht="31.35" customHeight="1" x14ac:dyDescent="0.3">
      <c r="A12" s="168">
        <v>6</v>
      </c>
      <c r="B12" s="169" t="s">
        <v>3</v>
      </c>
      <c r="C12" s="6" t="s">
        <v>4</v>
      </c>
      <c r="D12" s="6"/>
      <c r="E12" s="6"/>
      <c r="F12" s="10"/>
    </row>
    <row r="13" spans="1:6" ht="31.35" customHeight="1" x14ac:dyDescent="0.3">
      <c r="A13" s="168"/>
      <c r="B13" s="169"/>
      <c r="C13" s="6" t="s">
        <v>5</v>
      </c>
      <c r="D13" s="6"/>
      <c r="E13" s="6"/>
      <c r="F13" s="10"/>
    </row>
    <row r="14" spans="1:6" ht="31.35" customHeight="1" x14ac:dyDescent="0.3">
      <c r="A14" s="168"/>
      <c r="B14" s="169"/>
      <c r="C14" s="6" t="s">
        <v>6</v>
      </c>
      <c r="D14" s="6"/>
      <c r="E14" s="6"/>
      <c r="F14" s="10"/>
    </row>
    <row r="15" spans="1:6" ht="31.35" customHeight="1" thickBot="1" x14ac:dyDescent="0.35">
      <c r="A15" s="12">
        <v>7</v>
      </c>
      <c r="B15" s="21" t="s">
        <v>27</v>
      </c>
      <c r="C15" s="13" t="s">
        <v>29</v>
      </c>
      <c r="D15" s="13"/>
      <c r="E15" s="13"/>
      <c r="F15" s="14"/>
    </row>
    <row r="16" spans="1:6" ht="15.75" customHeight="1" x14ac:dyDescent="0.3">
      <c r="A16" s="170" t="s">
        <v>46</v>
      </c>
      <c r="B16" s="171"/>
      <c r="C16" s="171"/>
      <c r="D16" s="171"/>
      <c r="E16" s="171"/>
      <c r="F16" s="172"/>
    </row>
    <row r="17" spans="1:6" x14ac:dyDescent="0.3">
      <c r="A17" s="173" t="s">
        <v>40</v>
      </c>
      <c r="B17" s="169"/>
      <c r="C17" s="6"/>
      <c r="D17" s="6"/>
      <c r="E17" s="6"/>
      <c r="F17" s="10"/>
    </row>
    <row r="18" spans="1:6" s="2" customFormat="1" ht="16.2" thickBot="1" x14ac:dyDescent="0.35">
      <c r="A18" s="18" t="s">
        <v>9</v>
      </c>
      <c r="B18" s="19" t="s">
        <v>39</v>
      </c>
      <c r="C18" s="19" t="s">
        <v>10</v>
      </c>
      <c r="D18" s="19" t="s">
        <v>51</v>
      </c>
      <c r="E18" s="19" t="s">
        <v>52</v>
      </c>
      <c r="F18" s="20" t="s">
        <v>44</v>
      </c>
    </row>
    <row r="19" spans="1:6" ht="31.35" customHeight="1" x14ac:dyDescent="0.3">
      <c r="A19" s="11">
        <v>1</v>
      </c>
      <c r="B19" s="6" t="s">
        <v>7</v>
      </c>
      <c r="C19" s="9" t="s">
        <v>48</v>
      </c>
      <c r="D19" s="8"/>
      <c r="E19" s="8"/>
      <c r="F19" s="10"/>
    </row>
    <row r="20" spans="1:6" ht="31.35" customHeight="1" x14ac:dyDescent="0.3">
      <c r="A20" s="11">
        <v>2</v>
      </c>
      <c r="B20" s="6" t="s">
        <v>8</v>
      </c>
      <c r="C20" s="9">
        <v>0.02</v>
      </c>
      <c r="D20" s="8"/>
      <c r="E20" s="8"/>
      <c r="F20" s="10"/>
    </row>
    <row r="21" spans="1:6" ht="31.35" customHeight="1" x14ac:dyDescent="0.3">
      <c r="A21" s="11">
        <v>3</v>
      </c>
      <c r="B21" s="6" t="s">
        <v>18</v>
      </c>
      <c r="C21" s="7" t="s">
        <v>15</v>
      </c>
      <c r="D21" s="8"/>
      <c r="E21" s="8"/>
      <c r="F21" s="10"/>
    </row>
    <row r="22" spans="1:6" ht="31.35" customHeight="1" x14ac:dyDescent="0.3">
      <c r="A22" s="11">
        <v>4</v>
      </c>
      <c r="B22" s="6" t="s">
        <v>14</v>
      </c>
      <c r="C22" s="9" t="s">
        <v>17</v>
      </c>
      <c r="D22" s="8"/>
      <c r="E22" s="8"/>
      <c r="F22" s="10"/>
    </row>
    <row r="23" spans="1:6" ht="31.35" customHeight="1" x14ac:dyDescent="0.3">
      <c r="A23" s="11">
        <v>5</v>
      </c>
      <c r="B23" s="6" t="s">
        <v>20</v>
      </c>
      <c r="C23" s="9" t="s">
        <v>19</v>
      </c>
      <c r="D23" s="8"/>
      <c r="E23" s="8"/>
      <c r="F23" s="10"/>
    </row>
    <row r="24" spans="1:6" ht="31.35" customHeight="1" x14ac:dyDescent="0.3">
      <c r="A24" s="11">
        <v>6</v>
      </c>
      <c r="B24" s="6" t="s">
        <v>21</v>
      </c>
      <c r="C24" s="9" t="s">
        <v>22</v>
      </c>
      <c r="D24" s="8"/>
      <c r="E24" s="8"/>
      <c r="F24" s="10"/>
    </row>
    <row r="25" spans="1:6" ht="31.35" customHeight="1" x14ac:dyDescent="0.3">
      <c r="A25" s="11">
        <v>7</v>
      </c>
      <c r="B25" s="6" t="s">
        <v>25</v>
      </c>
      <c r="C25" s="9" t="s">
        <v>23</v>
      </c>
      <c r="D25" s="8"/>
      <c r="E25" s="8"/>
      <c r="F25" s="10"/>
    </row>
    <row r="26" spans="1:6" ht="31.35" customHeight="1" x14ac:dyDescent="0.3">
      <c r="A26" s="11">
        <v>8</v>
      </c>
      <c r="B26" s="6" t="s">
        <v>26</v>
      </c>
      <c r="C26" s="9" t="s">
        <v>24</v>
      </c>
      <c r="D26" s="8"/>
      <c r="E26" s="8"/>
      <c r="F26" s="10"/>
    </row>
    <row r="27" spans="1:6" ht="31.35" customHeight="1" x14ac:dyDescent="0.3">
      <c r="A27" s="11">
        <v>9</v>
      </c>
      <c r="B27" s="6" t="s">
        <v>1</v>
      </c>
      <c r="C27" s="6" t="s">
        <v>49</v>
      </c>
      <c r="D27" s="6"/>
      <c r="E27" s="6"/>
      <c r="F27" s="10"/>
    </row>
    <row r="28" spans="1:6" ht="31.35" customHeight="1" x14ac:dyDescent="0.3">
      <c r="A28" s="11">
        <v>10</v>
      </c>
      <c r="B28" s="6" t="s">
        <v>0</v>
      </c>
      <c r="C28" s="6" t="s">
        <v>50</v>
      </c>
      <c r="D28" s="6"/>
      <c r="E28" s="6"/>
      <c r="F28" s="10"/>
    </row>
    <row r="29" spans="1:6" ht="31.35" customHeight="1" x14ac:dyDescent="0.3">
      <c r="A29" s="11">
        <v>11</v>
      </c>
      <c r="B29" s="6" t="s">
        <v>37</v>
      </c>
      <c r="C29" s="9" t="s">
        <v>36</v>
      </c>
      <c r="D29" s="6"/>
      <c r="E29" s="6"/>
      <c r="F29" s="10"/>
    </row>
    <row r="30" spans="1:6" ht="31.35" customHeight="1" x14ac:dyDescent="0.3">
      <c r="A30" s="11">
        <v>12</v>
      </c>
      <c r="B30" s="6" t="s">
        <v>38</v>
      </c>
      <c r="C30" s="9" t="s">
        <v>35</v>
      </c>
      <c r="D30" s="6"/>
      <c r="E30" s="6"/>
      <c r="F30" s="10"/>
    </row>
    <row r="31" spans="1:6" ht="31.35" customHeight="1" x14ac:dyDescent="0.3">
      <c r="A31" s="168">
        <v>13</v>
      </c>
      <c r="B31" s="169" t="s">
        <v>27</v>
      </c>
      <c r="C31" s="6" t="s">
        <v>28</v>
      </c>
      <c r="D31" s="6"/>
      <c r="E31" s="6"/>
      <c r="F31" s="10"/>
    </row>
    <row r="32" spans="1:6" ht="31.35" customHeight="1" x14ac:dyDescent="0.3">
      <c r="A32" s="168"/>
      <c r="B32" s="169"/>
      <c r="C32" s="6" t="s">
        <v>30</v>
      </c>
      <c r="D32" s="6"/>
      <c r="E32" s="6"/>
      <c r="F32" s="10"/>
    </row>
    <row r="33" spans="1:6" ht="31.35" customHeight="1" x14ac:dyDescent="0.3">
      <c r="A33" s="22">
        <v>14</v>
      </c>
      <c r="B33" s="23" t="s">
        <v>54</v>
      </c>
      <c r="C33" s="24" t="s">
        <v>55</v>
      </c>
      <c r="D33" s="24"/>
      <c r="E33" s="24"/>
      <c r="F33" s="25"/>
    </row>
    <row r="34" spans="1:6" ht="31.35" customHeight="1" thickBot="1" x14ac:dyDescent="0.35">
      <c r="A34" s="12"/>
      <c r="B34" s="13"/>
      <c r="C34" s="13"/>
      <c r="D34" s="13"/>
      <c r="E34" s="13"/>
      <c r="F34" s="14"/>
    </row>
    <row r="35" spans="1:6" ht="31.5" customHeight="1" x14ac:dyDescent="0.3"/>
    <row r="36" spans="1:6" ht="31.5" customHeight="1" x14ac:dyDescent="0.3"/>
  </sheetData>
  <mergeCells count="12">
    <mergeCell ref="A1:F1"/>
    <mergeCell ref="A2:B2"/>
    <mergeCell ref="A7:A8"/>
    <mergeCell ref="B7:B8"/>
    <mergeCell ref="A9:A11"/>
    <mergeCell ref="B9:B11"/>
    <mergeCell ref="A12:A14"/>
    <mergeCell ref="B12:B14"/>
    <mergeCell ref="A16:F16"/>
    <mergeCell ref="A17:B17"/>
    <mergeCell ref="A31:A32"/>
    <mergeCell ref="B31:B32"/>
  </mergeCells>
  <pageMargins left="0.7" right="0.7" top="0.75" bottom="0.75" header="0.3" footer="0.3"/>
  <pageSetup orientation="landscape" r:id="rId1"/>
  <headerFooter>
    <oddHeader>&amp;L&amp;"-,Bold"DATUM:
ONDERNEMER/ONDERNEMING:</oddHeader>
    <oddFooter>&amp;L&amp;"-,Bold"OPGEMAAKT DOOR:&amp;C&amp;"-,Bold"PARAAF:&amp;R&amp;"-,Bold"Page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workbookViewId="0">
      <selection activeCell="G24" sqref="G24"/>
    </sheetView>
  </sheetViews>
  <sheetFormatPr defaultColWidth="9.109375" defaultRowHeight="15.6" x14ac:dyDescent="0.3"/>
  <cols>
    <col min="1" max="1" width="35.44140625" style="1" bestFit="1" customWidth="1"/>
    <col min="2" max="2" width="18.44140625" style="1" bestFit="1" customWidth="1"/>
    <col min="3" max="3" width="6.88671875" style="1" bestFit="1" customWidth="1"/>
    <col min="4" max="4" width="35.44140625" style="1" customWidth="1"/>
    <col min="5" max="5" width="18.109375" style="1" customWidth="1"/>
    <col min="6" max="6" width="6.88671875" style="1" bestFit="1" customWidth="1"/>
    <col min="7" max="7" width="16.6640625" style="1" bestFit="1" customWidth="1"/>
    <col min="8" max="8" width="46" style="1" bestFit="1" customWidth="1"/>
    <col min="9" max="9" width="18.33203125" style="1" bestFit="1" customWidth="1"/>
    <col min="10" max="10" width="4.6640625" style="1" customWidth="1"/>
    <col min="11" max="11" width="39.109375" style="1" bestFit="1" customWidth="1"/>
    <col min="12" max="12" width="17" style="1" bestFit="1" customWidth="1"/>
    <col min="13" max="16384" width="9.109375" style="1"/>
  </cols>
  <sheetData>
    <row r="1" spans="1:11" ht="16.2" x14ac:dyDescent="0.35">
      <c r="A1" s="26" t="s">
        <v>56</v>
      </c>
      <c r="B1" s="26" t="s">
        <v>57</v>
      </c>
      <c r="C1" s="26" t="s">
        <v>58</v>
      </c>
      <c r="D1" s="26" t="s">
        <v>59</v>
      </c>
      <c r="E1" s="26" t="s">
        <v>57</v>
      </c>
      <c r="F1" s="26" t="s">
        <v>58</v>
      </c>
      <c r="H1" s="27" t="s">
        <v>65</v>
      </c>
      <c r="I1" s="28" t="s">
        <v>60</v>
      </c>
      <c r="K1" s="29"/>
    </row>
    <row r="2" spans="1:11" s="33" customFormat="1" x14ac:dyDescent="0.3">
      <c r="A2" s="30" t="s">
        <v>65</v>
      </c>
      <c r="B2" s="42">
        <f>I14</f>
        <v>70825</v>
      </c>
      <c r="C2" s="53">
        <f>B2/$B$9</f>
        <v>0.78933242330154607</v>
      </c>
      <c r="D2" s="30" t="s">
        <v>61</v>
      </c>
      <c r="E2" s="68">
        <v>177</v>
      </c>
      <c r="F2" s="53">
        <f>E2/$E$9</f>
        <v>1.9726345065213362E-3</v>
      </c>
      <c r="G2" s="31"/>
      <c r="H2" s="32" t="s">
        <v>66</v>
      </c>
      <c r="I2" s="42">
        <v>8750</v>
      </c>
    </row>
    <row r="3" spans="1:11" s="34" customFormat="1" x14ac:dyDescent="0.3">
      <c r="A3" s="35" t="s">
        <v>45</v>
      </c>
      <c r="B3" s="45"/>
      <c r="C3" s="54"/>
      <c r="D3" s="30" t="s">
        <v>62</v>
      </c>
      <c r="E3" s="49">
        <f>B13</f>
        <v>89550.721691400686</v>
      </c>
      <c r="F3" s="53">
        <f>E3/$E$9</f>
        <v>0.9980273654934787</v>
      </c>
      <c r="G3" s="29"/>
      <c r="H3" s="32" t="s">
        <v>67</v>
      </c>
      <c r="I3" s="42">
        <v>8750</v>
      </c>
    </row>
    <row r="4" spans="1:11" s="34" customFormat="1" x14ac:dyDescent="0.3">
      <c r="A4" s="30" t="s">
        <v>77</v>
      </c>
      <c r="B4" s="42">
        <v>2080</v>
      </c>
      <c r="C4" s="53">
        <f>B4/$B$9</f>
        <v>2.3181241658555816E-2</v>
      </c>
      <c r="D4" s="30"/>
      <c r="E4" s="45"/>
      <c r="F4" s="30"/>
      <c r="H4" s="32" t="s">
        <v>68</v>
      </c>
      <c r="I4" s="42">
        <f>2*3200</f>
        <v>6400</v>
      </c>
    </row>
    <row r="5" spans="1:11" s="34" customFormat="1" x14ac:dyDescent="0.3">
      <c r="A5" s="44" t="s">
        <v>78</v>
      </c>
      <c r="B5" s="46">
        <v>6700</v>
      </c>
      <c r="C5" s="53">
        <f>B5/$B$9</f>
        <v>7.4670345727078841E-2</v>
      </c>
      <c r="D5" s="44"/>
      <c r="E5" s="50"/>
      <c r="F5" s="44"/>
      <c r="H5" s="32" t="s">
        <v>69</v>
      </c>
      <c r="I5" s="42">
        <v>0</v>
      </c>
      <c r="K5" s="34" t="s">
        <v>70</v>
      </c>
    </row>
    <row r="6" spans="1:11" s="34" customFormat="1" x14ac:dyDescent="0.3">
      <c r="A6" s="44" t="s">
        <v>80</v>
      </c>
      <c r="B6" s="46">
        <v>5572</v>
      </c>
      <c r="C6" s="53">
        <f>B6/$B$9</f>
        <v>6.2098980058400484E-2</v>
      </c>
      <c r="D6" s="44"/>
      <c r="E6" s="50"/>
      <c r="F6" s="44"/>
      <c r="H6" s="32" t="s">
        <v>81</v>
      </c>
      <c r="I6" s="42">
        <v>20500</v>
      </c>
    </row>
    <row r="7" spans="1:11" s="34" customFormat="1" x14ac:dyDescent="0.3">
      <c r="A7" s="44" t="s">
        <v>85</v>
      </c>
      <c r="B7" s="46">
        <f>B12</f>
        <v>3100</v>
      </c>
      <c r="C7" s="53">
        <f>B7/$B$9</f>
        <v>3.4548965933424533E-2</v>
      </c>
      <c r="D7" s="44"/>
      <c r="E7" s="50"/>
      <c r="F7" s="44"/>
      <c r="H7" s="32" t="s">
        <v>82</v>
      </c>
      <c r="I7" s="42">
        <v>825</v>
      </c>
    </row>
    <row r="8" spans="1:11" s="34" customFormat="1" ht="16.2" thickBot="1" x14ac:dyDescent="0.35">
      <c r="A8" s="36" t="s">
        <v>91</v>
      </c>
      <c r="B8" s="47">
        <f>B14</f>
        <v>1450.7216914006858</v>
      </c>
      <c r="C8" s="55">
        <f>B8/$B$9</f>
        <v>1.6168043320994294E-2</v>
      </c>
      <c r="D8" s="36"/>
      <c r="E8" s="51"/>
      <c r="F8" s="37"/>
      <c r="H8" s="32" t="s">
        <v>71</v>
      </c>
      <c r="I8" s="42">
        <f>2700*2</f>
        <v>5400</v>
      </c>
    </row>
    <row r="9" spans="1:11" s="34" customFormat="1" ht="16.2" thickTop="1" x14ac:dyDescent="0.3">
      <c r="A9" s="38" t="s">
        <v>63</v>
      </c>
      <c r="B9" s="48">
        <f>SUM(B2:B8)</f>
        <v>89727.721691400686</v>
      </c>
      <c r="C9" s="39">
        <f>SUM(C2:C8)</f>
        <v>1</v>
      </c>
      <c r="D9" s="38"/>
      <c r="E9" s="52">
        <f>SUM(E2:E8)</f>
        <v>89727.721691400686</v>
      </c>
      <c r="F9" s="39">
        <f>SUM(F2:F8)</f>
        <v>1</v>
      </c>
      <c r="H9" s="32" t="s">
        <v>72</v>
      </c>
      <c r="I9" s="42">
        <v>0</v>
      </c>
      <c r="K9" s="34" t="s">
        <v>70</v>
      </c>
    </row>
    <row r="10" spans="1:11" s="34" customFormat="1" x14ac:dyDescent="0.3">
      <c r="H10" s="32" t="s">
        <v>73</v>
      </c>
      <c r="I10" s="42">
        <v>7000</v>
      </c>
    </row>
    <row r="11" spans="1:11" s="34" customFormat="1" x14ac:dyDescent="0.3">
      <c r="A11" s="1" t="s">
        <v>86</v>
      </c>
      <c r="B11" s="56">
        <f>SUM(B2:B6)-E2</f>
        <v>85000</v>
      </c>
      <c r="E11" s="57"/>
      <c r="H11" s="32" t="s">
        <v>74</v>
      </c>
      <c r="I11" s="42">
        <v>0</v>
      </c>
      <c r="K11" s="34" t="s">
        <v>70</v>
      </c>
    </row>
    <row r="12" spans="1:11" s="34" customFormat="1" x14ac:dyDescent="0.3">
      <c r="A12" s="1" t="s">
        <v>85</v>
      </c>
      <c r="B12" s="56">
        <v>3100</v>
      </c>
      <c r="C12" s="1"/>
      <c r="D12" s="1"/>
      <c r="E12" s="56"/>
      <c r="H12" s="32" t="s">
        <v>75</v>
      </c>
      <c r="I12" s="42">
        <v>6200</v>
      </c>
      <c r="K12" s="1"/>
    </row>
    <row r="13" spans="1:11" s="34" customFormat="1" x14ac:dyDescent="0.3">
      <c r="A13" s="1" t="s">
        <v>90</v>
      </c>
      <c r="B13" s="56">
        <f>(B11+B12)/98.38*100</f>
        <v>89550.721691400686</v>
      </c>
      <c r="D13" s="1"/>
      <c r="E13" s="57"/>
      <c r="H13" s="32" t="s">
        <v>76</v>
      </c>
      <c r="I13" s="42">
        <v>7000</v>
      </c>
      <c r="K13" s="1"/>
    </row>
    <row r="14" spans="1:11" x14ac:dyDescent="0.3">
      <c r="A14" s="1" t="s">
        <v>87</v>
      </c>
      <c r="B14" s="56">
        <f>B13-B11-B12</f>
        <v>1450.7216914006858</v>
      </c>
      <c r="C14" s="34"/>
      <c r="D14" s="34"/>
      <c r="E14" s="57"/>
      <c r="F14" s="34"/>
      <c r="H14" s="27" t="s">
        <v>64</v>
      </c>
      <c r="I14" s="43">
        <f>SUM(I2:I13)</f>
        <v>70825</v>
      </c>
    </row>
    <row r="15" spans="1:11" x14ac:dyDescent="0.3">
      <c r="A15" s="1" t="s">
        <v>88</v>
      </c>
      <c r="B15" s="56">
        <f>B14/108*100</f>
        <v>1343.2608253710055</v>
      </c>
      <c r="C15" s="34"/>
      <c r="D15" s="34"/>
      <c r="E15" s="57"/>
      <c r="F15" s="34"/>
    </row>
    <row r="16" spans="1:11" x14ac:dyDescent="0.3">
      <c r="A16" s="1" t="s">
        <v>89</v>
      </c>
      <c r="B16" s="56">
        <f>B14-B15</f>
        <v>107.46086602968035</v>
      </c>
    </row>
    <row r="17" spans="1:11" x14ac:dyDescent="0.3">
      <c r="B17" s="56"/>
      <c r="D17" s="56"/>
    </row>
    <row r="19" spans="1:11" x14ac:dyDescent="0.3">
      <c r="A19" s="1" t="s">
        <v>79</v>
      </c>
      <c r="B19" s="63">
        <f>B13*1.15</f>
        <v>102983.32994511077</v>
      </c>
      <c r="E19" s="56"/>
    </row>
    <row r="20" spans="1:11" x14ac:dyDescent="0.3">
      <c r="A20" s="1" t="s">
        <v>85</v>
      </c>
      <c r="B20" s="40">
        <f>B19*0.03</f>
        <v>3089.4998983533233</v>
      </c>
      <c r="D20" s="56"/>
      <c r="E20" s="56"/>
    </row>
    <row r="21" spans="1:11" x14ac:dyDescent="0.3">
      <c r="B21" s="65"/>
      <c r="D21" s="56"/>
      <c r="E21" s="56"/>
    </row>
    <row r="22" spans="1:11" x14ac:dyDescent="0.3">
      <c r="A22" s="59"/>
      <c r="B22" s="65"/>
      <c r="D22" s="56"/>
      <c r="F22" s="34"/>
    </row>
    <row r="23" spans="1:11" x14ac:dyDescent="0.3">
      <c r="A23" s="67" t="s">
        <v>103</v>
      </c>
      <c r="B23" s="65"/>
      <c r="C23" s="34"/>
      <c r="D23" s="56"/>
      <c r="E23" s="56"/>
      <c r="F23" s="34"/>
    </row>
    <row r="24" spans="1:11" x14ac:dyDescent="0.3">
      <c r="A24" s="59"/>
      <c r="B24" s="65"/>
      <c r="C24" s="34"/>
      <c r="D24" s="56"/>
    </row>
    <row r="25" spans="1:11" x14ac:dyDescent="0.3">
      <c r="A25" s="59"/>
      <c r="B25" s="65"/>
      <c r="C25" s="34"/>
      <c r="D25" s="69"/>
      <c r="E25" s="70"/>
      <c r="F25" s="70"/>
      <c r="G25" s="70"/>
      <c r="H25" s="69"/>
    </row>
    <row r="26" spans="1:11" x14ac:dyDescent="0.3">
      <c r="D26" s="69"/>
      <c r="E26" s="70"/>
      <c r="F26" s="70"/>
      <c r="G26" s="70"/>
      <c r="H26" s="69"/>
    </row>
    <row r="27" spans="1:11" x14ac:dyDescent="0.3">
      <c r="D27" s="69"/>
      <c r="E27" s="70"/>
      <c r="F27" s="70"/>
      <c r="G27" s="70"/>
      <c r="H27" s="71"/>
    </row>
    <row r="28" spans="1:11" x14ac:dyDescent="0.3">
      <c r="D28" s="69"/>
      <c r="E28" s="70"/>
      <c r="F28" s="70"/>
      <c r="G28" s="70"/>
      <c r="H28" s="69"/>
      <c r="I28" s="40"/>
      <c r="K28" s="60"/>
    </row>
    <row r="29" spans="1:11" x14ac:dyDescent="0.3">
      <c r="B29" s="40"/>
      <c r="D29" s="69"/>
      <c r="E29" s="70"/>
      <c r="F29" s="70"/>
      <c r="G29" s="70"/>
      <c r="H29" s="69"/>
      <c r="I29" s="40"/>
      <c r="K29" s="60"/>
    </row>
    <row r="30" spans="1:11" x14ac:dyDescent="0.3">
      <c r="D30" s="69"/>
      <c r="E30" s="70"/>
      <c r="F30" s="70"/>
      <c r="G30" s="70"/>
      <c r="H30" s="69"/>
      <c r="I30" s="40"/>
    </row>
    <row r="31" spans="1:11" x14ac:dyDescent="0.3">
      <c r="D31" s="69"/>
      <c r="E31" s="70"/>
      <c r="F31" s="70"/>
      <c r="G31" s="70"/>
      <c r="H31" s="69"/>
      <c r="I31" s="40"/>
      <c r="K31" s="61"/>
    </row>
    <row r="32" spans="1:11" x14ac:dyDescent="0.3">
      <c r="D32" s="70"/>
      <c r="E32" s="70"/>
      <c r="F32" s="70"/>
      <c r="G32" s="70"/>
      <c r="H32" s="69"/>
      <c r="I32" s="40"/>
    </row>
    <row r="33" spans="1:9" x14ac:dyDescent="0.3">
      <c r="E33" s="64"/>
      <c r="H33" s="59"/>
      <c r="I33" s="62"/>
    </row>
    <row r="41" spans="1:9" x14ac:dyDescent="0.3">
      <c r="D41" s="40"/>
    </row>
    <row r="44" spans="1:9" x14ac:dyDescent="0.3">
      <c r="D44" s="41"/>
    </row>
    <row r="48" spans="1:9" x14ac:dyDescent="0.3">
      <c r="A48" s="4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R43"/>
  <sheetViews>
    <sheetView tabSelected="1" zoomScaleNormal="100" workbookViewId="0">
      <pane xSplit="1" ySplit="5" topLeftCell="B41" activePane="bottomRight" state="frozen"/>
      <selection pane="topRight" activeCell="K1" sqref="K1"/>
      <selection pane="bottomLeft" activeCell="A4" sqref="A4"/>
      <selection pane="bottomRight" activeCell="F54" sqref="F54"/>
    </sheetView>
  </sheetViews>
  <sheetFormatPr defaultColWidth="9.109375" defaultRowHeight="15.6" x14ac:dyDescent="0.3"/>
  <cols>
    <col min="1" max="1" width="39.33203125" style="1" customWidth="1"/>
    <col min="2" max="2" width="19.5546875" style="1" customWidth="1"/>
    <col min="3" max="3" width="22.33203125" style="1" customWidth="1"/>
    <col min="4" max="4" width="21" style="1" customWidth="1"/>
    <col min="5" max="5" width="20.33203125" style="1" customWidth="1"/>
    <col min="6" max="6" width="24" style="1" customWidth="1"/>
    <col min="7" max="7" width="21.5546875" style="1" customWidth="1"/>
    <col min="8" max="8" width="22.44140625" style="1" customWidth="1"/>
    <col min="9" max="9" width="22.33203125" style="1" customWidth="1"/>
    <col min="10" max="10" width="24.5546875" style="1" customWidth="1"/>
    <col min="11" max="11" width="20.88671875" style="1" customWidth="1"/>
    <col min="12" max="12" width="21.44140625" style="1" customWidth="1"/>
    <col min="13" max="13" width="22.33203125" style="1" customWidth="1"/>
    <col min="14" max="15" width="22.109375" style="1" customWidth="1"/>
    <col min="16" max="16" width="20.33203125" style="1" customWidth="1"/>
    <col min="17" max="17" width="17.88671875" style="1" customWidth="1"/>
    <col min="18" max="18" width="19.88671875" style="1" customWidth="1"/>
    <col min="19" max="16384" width="9.109375" style="1"/>
  </cols>
  <sheetData>
    <row r="1" spans="1:16" ht="20.399999999999999" x14ac:dyDescent="0.3">
      <c r="A1" s="180" t="s">
        <v>104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s="147" customFormat="1" ht="17.399999999999999" x14ac:dyDescent="0.3">
      <c r="A2" s="145" t="s">
        <v>161</v>
      </c>
      <c r="B2" s="182"/>
      <c r="C2" s="182"/>
      <c r="D2" s="182"/>
      <c r="E2" s="182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1:16" s="147" customFormat="1" ht="16.2" thickBot="1" x14ac:dyDescent="0.35">
      <c r="A3" s="145" t="s">
        <v>162</v>
      </c>
      <c r="B3" s="181"/>
      <c r="C3" s="181"/>
      <c r="D3" s="181"/>
      <c r="E3" s="181"/>
      <c r="N3" s="145"/>
      <c r="O3" s="145"/>
      <c r="P3" s="145"/>
    </row>
    <row r="4" spans="1:16" ht="16.2" thickBot="1" x14ac:dyDescent="0.35">
      <c r="A4" s="177" t="s">
        <v>124</v>
      </c>
      <c r="B4" s="178"/>
      <c r="C4" s="178"/>
      <c r="D4" s="178"/>
      <c r="E4" s="178"/>
      <c r="F4" s="178"/>
      <c r="G4" s="179"/>
      <c r="H4" s="179"/>
      <c r="I4" s="179"/>
      <c r="J4" s="179"/>
      <c r="K4" s="179"/>
      <c r="L4" s="179"/>
      <c r="M4" s="179"/>
      <c r="N4" s="153"/>
      <c r="O4" s="154"/>
      <c r="P4" s="153"/>
    </row>
    <row r="5" spans="1:16" ht="16.2" thickBot="1" x14ac:dyDescent="0.35">
      <c r="A5" s="148" t="s">
        <v>84</v>
      </c>
      <c r="B5" s="149" t="s">
        <v>138</v>
      </c>
      <c r="C5" s="149" t="s">
        <v>139</v>
      </c>
      <c r="D5" s="150" t="s">
        <v>140</v>
      </c>
      <c r="E5" s="151" t="s">
        <v>141</v>
      </c>
      <c r="F5" s="150" t="s">
        <v>142</v>
      </c>
      <c r="G5" s="152" t="s">
        <v>143</v>
      </c>
      <c r="H5" s="152" t="s">
        <v>144</v>
      </c>
      <c r="I5" s="152" t="s">
        <v>145</v>
      </c>
      <c r="J5" s="152" t="s">
        <v>146</v>
      </c>
      <c r="K5" s="152" t="s">
        <v>147</v>
      </c>
      <c r="L5" s="152" t="s">
        <v>148</v>
      </c>
      <c r="M5" s="152" t="s">
        <v>149</v>
      </c>
      <c r="N5" s="152" t="s">
        <v>155</v>
      </c>
      <c r="O5" s="150" t="s">
        <v>156</v>
      </c>
      <c r="P5" s="150" t="s">
        <v>157</v>
      </c>
    </row>
    <row r="6" spans="1:16" x14ac:dyDescent="0.3">
      <c r="A6" s="144"/>
      <c r="B6" s="40"/>
      <c r="C6" s="40"/>
      <c r="D6" s="40"/>
      <c r="E6" s="72"/>
      <c r="F6" s="40"/>
      <c r="G6" s="139"/>
      <c r="H6" s="140"/>
      <c r="I6" s="83"/>
      <c r="J6" s="139"/>
      <c r="K6" s="83"/>
      <c r="L6" s="140"/>
      <c r="M6" s="139"/>
      <c r="N6" s="166"/>
      <c r="O6" s="167"/>
      <c r="P6" s="160"/>
    </row>
    <row r="7" spans="1:16" x14ac:dyDescent="0.3">
      <c r="A7" s="138" t="s">
        <v>105</v>
      </c>
      <c r="B7" s="111">
        <v>0</v>
      </c>
      <c r="C7" s="111">
        <v>0</v>
      </c>
      <c r="D7" s="111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63">
        <f>SUM(B7:M7)</f>
        <v>0</v>
      </c>
      <c r="O7" s="163">
        <v>0</v>
      </c>
      <c r="P7" s="162">
        <v>0</v>
      </c>
    </row>
    <row r="8" spans="1:16" x14ac:dyDescent="0.3">
      <c r="A8" s="133" t="s">
        <v>163</v>
      </c>
      <c r="B8" s="105">
        <v>0</v>
      </c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63">
        <f t="shared" ref="N8:N12" si="0">SUM(B8:M8)</f>
        <v>0</v>
      </c>
      <c r="O8" s="163">
        <v>0</v>
      </c>
      <c r="P8" s="162">
        <v>0</v>
      </c>
    </row>
    <row r="9" spans="1:16" x14ac:dyDescent="0.3">
      <c r="A9" s="133" t="s">
        <v>164</v>
      </c>
      <c r="B9" s="105">
        <v>0</v>
      </c>
      <c r="C9" s="105">
        <v>0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63">
        <f t="shared" si="0"/>
        <v>0</v>
      </c>
      <c r="O9" s="163">
        <v>0</v>
      </c>
      <c r="P9" s="162">
        <v>0</v>
      </c>
    </row>
    <row r="10" spans="1:16" x14ac:dyDescent="0.3">
      <c r="A10" s="133" t="s">
        <v>165</v>
      </c>
      <c r="B10" s="105">
        <v>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63">
        <f t="shared" si="0"/>
        <v>0</v>
      </c>
      <c r="O10" s="163">
        <v>0</v>
      </c>
      <c r="P10" s="162">
        <v>0</v>
      </c>
    </row>
    <row r="11" spans="1:16" x14ac:dyDescent="0.3">
      <c r="A11" s="133" t="s">
        <v>150</v>
      </c>
      <c r="B11" s="105">
        <v>0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63">
        <f t="shared" si="0"/>
        <v>0</v>
      </c>
      <c r="O11" s="163">
        <v>0</v>
      </c>
      <c r="P11" s="162">
        <v>0</v>
      </c>
    </row>
    <row r="12" spans="1:16" x14ac:dyDescent="0.3">
      <c r="A12" s="133" t="s">
        <v>151</v>
      </c>
      <c r="B12" s="105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63">
        <f t="shared" si="0"/>
        <v>0</v>
      </c>
      <c r="O12" s="163">
        <v>0</v>
      </c>
      <c r="P12" s="162">
        <v>0</v>
      </c>
    </row>
    <row r="13" spans="1:16" ht="16.2" thickBot="1" x14ac:dyDescent="0.35">
      <c r="A13" s="133" t="s">
        <v>152</v>
      </c>
      <c r="B13" s="106"/>
      <c r="C13" s="106"/>
      <c r="D13" s="106"/>
      <c r="E13" s="79"/>
      <c r="F13" s="40"/>
      <c r="G13" s="79"/>
      <c r="H13" s="40"/>
      <c r="I13" s="79"/>
      <c r="J13" s="79"/>
      <c r="K13" s="79"/>
      <c r="L13" s="40"/>
      <c r="M13" s="79"/>
      <c r="N13" s="162"/>
      <c r="O13" s="160"/>
      <c r="P13" s="160"/>
    </row>
    <row r="14" spans="1:16" ht="15" customHeight="1" thickBot="1" x14ac:dyDescent="0.35">
      <c r="A14" s="155" t="s">
        <v>106</v>
      </c>
      <c r="B14" s="156">
        <f t="shared" ref="B14:P14" si="1">SUM(B7:B13)</f>
        <v>0</v>
      </c>
      <c r="C14" s="156">
        <f t="shared" si="1"/>
        <v>0</v>
      </c>
      <c r="D14" s="156">
        <f t="shared" si="1"/>
        <v>0</v>
      </c>
      <c r="E14" s="156">
        <f t="shared" si="1"/>
        <v>0</v>
      </c>
      <c r="F14" s="156">
        <f t="shared" si="1"/>
        <v>0</v>
      </c>
      <c r="G14" s="156">
        <f t="shared" si="1"/>
        <v>0</v>
      </c>
      <c r="H14" s="156">
        <f t="shared" si="1"/>
        <v>0</v>
      </c>
      <c r="I14" s="156">
        <f t="shared" si="1"/>
        <v>0</v>
      </c>
      <c r="J14" s="156">
        <f t="shared" si="1"/>
        <v>0</v>
      </c>
      <c r="K14" s="156">
        <f t="shared" si="1"/>
        <v>0</v>
      </c>
      <c r="L14" s="156">
        <f t="shared" si="1"/>
        <v>0</v>
      </c>
      <c r="M14" s="156">
        <f t="shared" si="1"/>
        <v>0</v>
      </c>
      <c r="N14" s="156">
        <f>SUM(N7:N13)</f>
        <v>0</v>
      </c>
      <c r="O14" s="156">
        <f t="shared" si="1"/>
        <v>0</v>
      </c>
      <c r="P14" s="156">
        <f t="shared" si="1"/>
        <v>0</v>
      </c>
    </row>
    <row r="15" spans="1:16" x14ac:dyDescent="0.3">
      <c r="A15" s="135" t="s">
        <v>83</v>
      </c>
      <c r="B15" s="105"/>
      <c r="C15" s="75"/>
      <c r="D15" s="114"/>
      <c r="E15" s="75"/>
      <c r="F15" s="114"/>
      <c r="G15" s="73"/>
      <c r="H15" s="131"/>
      <c r="I15" s="73"/>
      <c r="J15" s="73"/>
      <c r="K15" s="73"/>
      <c r="L15" s="131"/>
      <c r="M15" s="73"/>
      <c r="N15" s="162"/>
      <c r="O15" s="162"/>
      <c r="P15" s="162"/>
    </row>
    <row r="16" spans="1:16" ht="16.2" x14ac:dyDescent="0.35">
      <c r="A16" s="103" t="s">
        <v>132</v>
      </c>
      <c r="B16" s="107"/>
      <c r="C16" s="104"/>
      <c r="D16" s="115"/>
      <c r="E16" s="104"/>
      <c r="F16" s="115"/>
      <c r="G16" s="73"/>
      <c r="H16" s="131"/>
      <c r="I16" s="73"/>
      <c r="J16" s="73"/>
      <c r="K16" s="73"/>
      <c r="L16" s="131"/>
      <c r="M16" s="73"/>
      <c r="N16" s="162"/>
      <c r="O16" s="164"/>
      <c r="P16" s="164"/>
    </row>
    <row r="17" spans="1:18" x14ac:dyDescent="0.3">
      <c r="A17" s="110" t="s">
        <v>158</v>
      </c>
      <c r="B17" s="107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61">
        <f>SUM(B17:M17)</f>
        <v>0</v>
      </c>
      <c r="O17" s="161">
        <v>0</v>
      </c>
      <c r="P17" s="164">
        <v>0</v>
      </c>
      <c r="R17" s="40"/>
    </row>
    <row r="18" spans="1:18" x14ac:dyDescent="0.3">
      <c r="A18" s="110" t="s">
        <v>158</v>
      </c>
      <c r="B18" s="107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61">
        <f t="shared" ref="N18:N19" si="2">SUM(B18:M18)</f>
        <v>0</v>
      </c>
      <c r="O18" s="161">
        <v>0</v>
      </c>
      <c r="P18" s="164">
        <v>0</v>
      </c>
      <c r="R18" s="40"/>
    </row>
    <row r="19" spans="1:18" x14ac:dyDescent="0.3">
      <c r="A19" s="110" t="s">
        <v>158</v>
      </c>
      <c r="B19" s="107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61">
        <f t="shared" si="2"/>
        <v>0</v>
      </c>
      <c r="O19" s="161">
        <v>0</v>
      </c>
      <c r="P19" s="164">
        <v>0</v>
      </c>
      <c r="R19" s="40"/>
    </row>
    <row r="20" spans="1:18" ht="16.5" customHeight="1" x14ac:dyDescent="0.3">
      <c r="A20" s="132"/>
      <c r="B20" s="105"/>
      <c r="C20" s="75"/>
      <c r="D20" s="114"/>
      <c r="E20" s="75"/>
      <c r="F20" s="114"/>
      <c r="G20" s="75"/>
      <c r="H20" s="114"/>
      <c r="I20" s="75"/>
      <c r="J20" s="75"/>
      <c r="K20" s="75"/>
      <c r="L20" s="114"/>
      <c r="M20" s="75"/>
      <c r="N20" s="161"/>
      <c r="O20" s="162"/>
      <c r="P20" s="162"/>
      <c r="R20" s="40"/>
    </row>
    <row r="21" spans="1:18" ht="16.5" customHeight="1" x14ac:dyDescent="0.35">
      <c r="A21" s="103" t="s">
        <v>153</v>
      </c>
      <c r="B21" s="106"/>
      <c r="C21" s="79"/>
      <c r="D21" s="40"/>
      <c r="E21" s="79"/>
      <c r="F21" s="40"/>
      <c r="G21" s="79"/>
      <c r="H21" s="40"/>
      <c r="I21" s="79"/>
      <c r="J21" s="79"/>
      <c r="K21" s="79"/>
      <c r="L21" s="40"/>
      <c r="M21" s="79"/>
      <c r="N21" s="161"/>
      <c r="O21" s="160"/>
      <c r="P21" s="160"/>
      <c r="R21" s="40"/>
    </row>
    <row r="22" spans="1:18" ht="16.5" customHeight="1" x14ac:dyDescent="0.3">
      <c r="A22" s="102" t="s">
        <v>154</v>
      </c>
      <c r="B22" s="106">
        <v>0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61">
        <f>SUM(B22:M22)</f>
        <v>0</v>
      </c>
      <c r="O22" s="160">
        <v>0</v>
      </c>
      <c r="P22" s="160">
        <v>0</v>
      </c>
      <c r="R22" s="40"/>
    </row>
    <row r="23" spans="1:18" ht="16.5" customHeight="1" x14ac:dyDescent="0.3">
      <c r="A23" s="102"/>
      <c r="B23" s="106"/>
      <c r="C23" s="79"/>
      <c r="D23" s="40"/>
      <c r="E23" s="79"/>
      <c r="F23" s="40"/>
      <c r="G23" s="79"/>
      <c r="H23" s="40"/>
      <c r="I23" s="79"/>
      <c r="J23" s="79"/>
      <c r="K23" s="79"/>
      <c r="L23" s="40"/>
      <c r="M23" s="79"/>
      <c r="N23" s="161"/>
      <c r="O23" s="160"/>
      <c r="P23" s="160"/>
      <c r="R23" s="40"/>
    </row>
    <row r="24" spans="1:18" ht="16.5" customHeight="1" x14ac:dyDescent="0.35">
      <c r="A24" s="103" t="s">
        <v>125</v>
      </c>
      <c r="B24" s="105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61">
        <f>SUM(B24:M24)</f>
        <v>0</v>
      </c>
      <c r="O24" s="162">
        <v>0</v>
      </c>
      <c r="P24" s="162">
        <v>0</v>
      </c>
      <c r="R24" s="40"/>
    </row>
    <row r="25" spans="1:18" ht="16.5" customHeight="1" x14ac:dyDescent="0.35">
      <c r="A25" s="103"/>
      <c r="B25" s="105"/>
      <c r="C25" s="75"/>
      <c r="D25" s="114"/>
      <c r="E25" s="75"/>
      <c r="F25" s="114"/>
      <c r="G25" s="75"/>
      <c r="H25" s="114"/>
      <c r="I25" s="75"/>
      <c r="J25" s="75"/>
      <c r="K25" s="75"/>
      <c r="L25" s="114"/>
      <c r="M25" s="75"/>
      <c r="N25" s="161"/>
      <c r="O25" s="162"/>
      <c r="P25" s="162"/>
      <c r="R25" s="40"/>
    </row>
    <row r="26" spans="1:18" ht="16.5" customHeight="1" x14ac:dyDescent="0.3">
      <c r="A26" s="102"/>
      <c r="B26" s="105"/>
      <c r="C26" s="75"/>
      <c r="D26" s="114"/>
      <c r="E26" s="75"/>
      <c r="F26" s="114"/>
      <c r="G26" s="75"/>
      <c r="H26" s="114"/>
      <c r="I26" s="75"/>
      <c r="J26" s="75"/>
      <c r="K26" s="75"/>
      <c r="L26" s="114"/>
      <c r="M26" s="75"/>
      <c r="N26" s="161"/>
      <c r="O26" s="162"/>
      <c r="P26" s="162"/>
      <c r="R26" s="40"/>
    </row>
    <row r="27" spans="1:18" ht="13.5" customHeight="1" x14ac:dyDescent="0.35">
      <c r="A27" s="103" t="s">
        <v>126</v>
      </c>
      <c r="B27" s="105"/>
      <c r="C27" s="75"/>
      <c r="D27" s="114"/>
      <c r="E27" s="75"/>
      <c r="F27" s="114"/>
      <c r="G27" s="75"/>
      <c r="H27" s="114"/>
      <c r="I27" s="75"/>
      <c r="J27" s="75"/>
      <c r="K27" s="75"/>
      <c r="L27" s="114"/>
      <c r="M27" s="75"/>
      <c r="N27" s="161"/>
      <c r="O27" s="162"/>
      <c r="P27" s="162"/>
      <c r="R27" s="40"/>
    </row>
    <row r="28" spans="1:18" ht="16.5" customHeight="1" x14ac:dyDescent="0.3">
      <c r="A28" s="133" t="s">
        <v>127</v>
      </c>
      <c r="B28" s="105">
        <v>0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61">
        <f>SUM(B28:M28)</f>
        <v>0</v>
      </c>
      <c r="O28" s="163">
        <v>0</v>
      </c>
      <c r="P28" s="162">
        <v>0</v>
      </c>
      <c r="R28" s="40"/>
    </row>
    <row r="29" spans="1:18" ht="16.5" customHeight="1" x14ac:dyDescent="0.3">
      <c r="A29" s="102" t="s">
        <v>136</v>
      </c>
      <c r="B29" s="105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61">
        <f>SUM(B29:M29)</f>
        <v>0</v>
      </c>
      <c r="O29" s="163">
        <v>0</v>
      </c>
      <c r="P29" s="162">
        <v>0</v>
      </c>
      <c r="R29" s="40"/>
    </row>
    <row r="30" spans="1:18" ht="16.5" customHeight="1" x14ac:dyDescent="0.3">
      <c r="A30" s="108"/>
      <c r="B30" s="107"/>
      <c r="C30" s="104"/>
      <c r="D30" s="115"/>
      <c r="E30" s="104"/>
      <c r="F30" s="115"/>
      <c r="G30" s="104"/>
      <c r="H30" s="115"/>
      <c r="I30" s="104"/>
      <c r="J30" s="104"/>
      <c r="K30" s="104"/>
      <c r="L30" s="115"/>
      <c r="M30" s="104"/>
      <c r="N30" s="161"/>
      <c r="O30" s="164"/>
      <c r="P30" s="164"/>
      <c r="R30" s="40"/>
    </row>
    <row r="31" spans="1:18" ht="16.5" customHeight="1" x14ac:dyDescent="0.35">
      <c r="A31" s="136" t="s">
        <v>128</v>
      </c>
      <c r="B31" s="109"/>
      <c r="C31" s="78"/>
      <c r="D31" s="117"/>
      <c r="E31" s="78"/>
      <c r="F31" s="117"/>
      <c r="G31" s="77"/>
      <c r="H31" s="116"/>
      <c r="I31" s="77"/>
      <c r="J31" s="77"/>
      <c r="K31" s="77"/>
      <c r="L31" s="116"/>
      <c r="M31" s="77"/>
      <c r="N31" s="161"/>
      <c r="O31" s="164"/>
      <c r="P31" s="165"/>
      <c r="R31" s="40"/>
    </row>
    <row r="32" spans="1:18" ht="16.5" customHeight="1" x14ac:dyDescent="0.3">
      <c r="A32" s="137" t="s">
        <v>129</v>
      </c>
      <c r="B32" s="107">
        <v>0</v>
      </c>
      <c r="C32" s="104">
        <v>0</v>
      </c>
      <c r="D32" s="115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61">
        <f>SUM(B32:M32)</f>
        <v>0</v>
      </c>
      <c r="O32" s="164">
        <v>0</v>
      </c>
      <c r="P32" s="164">
        <v>0</v>
      </c>
      <c r="R32" s="40"/>
    </row>
    <row r="33" spans="1:18" ht="16.5" customHeight="1" x14ac:dyDescent="0.3">
      <c r="A33" s="137" t="s">
        <v>130</v>
      </c>
      <c r="B33" s="107">
        <v>0</v>
      </c>
      <c r="C33" s="104">
        <v>0</v>
      </c>
      <c r="D33" s="115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61">
        <f t="shared" ref="N33:N34" si="3">SUM(B33:M33)</f>
        <v>0</v>
      </c>
      <c r="O33" s="164">
        <v>0</v>
      </c>
      <c r="P33" s="164">
        <v>0</v>
      </c>
      <c r="R33" s="40"/>
    </row>
    <row r="34" spans="1:18" ht="16.5" customHeight="1" x14ac:dyDescent="0.3">
      <c r="A34" s="137" t="s">
        <v>131</v>
      </c>
      <c r="B34" s="107">
        <v>0</v>
      </c>
      <c r="C34" s="104">
        <v>0</v>
      </c>
      <c r="D34" s="115">
        <v>0</v>
      </c>
      <c r="E34" s="104">
        <v>0</v>
      </c>
      <c r="F34" s="104">
        <v>0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61">
        <f t="shared" si="3"/>
        <v>0</v>
      </c>
      <c r="O34" s="164">
        <v>0</v>
      </c>
      <c r="P34" s="164">
        <v>0</v>
      </c>
      <c r="R34" s="40"/>
    </row>
    <row r="35" spans="1:18" ht="16.5" customHeight="1" x14ac:dyDescent="0.35">
      <c r="A35" s="136"/>
      <c r="B35" s="109"/>
      <c r="C35" s="78"/>
      <c r="D35" s="117"/>
      <c r="E35" s="78"/>
      <c r="F35" s="117"/>
      <c r="G35" s="77"/>
      <c r="H35" s="116"/>
      <c r="I35" s="77"/>
      <c r="J35" s="77"/>
      <c r="K35" s="77"/>
      <c r="L35" s="116"/>
      <c r="M35" s="77"/>
      <c r="N35" s="161"/>
      <c r="O35" s="164"/>
      <c r="P35" s="165"/>
      <c r="R35" s="40"/>
    </row>
    <row r="36" spans="1:18" ht="16.5" customHeight="1" x14ac:dyDescent="0.35">
      <c r="A36" s="136" t="s">
        <v>107</v>
      </c>
      <c r="B36" s="109"/>
      <c r="C36" s="78"/>
      <c r="D36" s="117"/>
      <c r="E36" s="78"/>
      <c r="F36" s="117"/>
      <c r="G36" s="78"/>
      <c r="H36" s="117"/>
      <c r="I36" s="78"/>
      <c r="J36" s="78"/>
      <c r="K36" s="78"/>
      <c r="L36" s="117"/>
      <c r="M36" s="78"/>
      <c r="N36" s="161"/>
      <c r="O36" s="164"/>
      <c r="P36" s="165"/>
      <c r="R36" s="40"/>
    </row>
    <row r="37" spans="1:18" x14ac:dyDescent="0.3">
      <c r="A37" s="102" t="s">
        <v>108</v>
      </c>
      <c r="B37" s="107">
        <v>0</v>
      </c>
      <c r="C37" s="107">
        <v>0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107">
        <v>0</v>
      </c>
      <c r="N37" s="161">
        <f t="shared" ref="N37:N38" si="4">SUM(B37:M37)</f>
        <v>0</v>
      </c>
      <c r="O37" s="164">
        <v>0</v>
      </c>
      <c r="P37" s="164">
        <v>0</v>
      </c>
      <c r="R37" s="40"/>
    </row>
    <row r="38" spans="1:18" x14ac:dyDescent="0.3">
      <c r="A38" s="102" t="s">
        <v>137</v>
      </c>
      <c r="B38" s="107">
        <v>0</v>
      </c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>
        <v>0</v>
      </c>
      <c r="N38" s="161">
        <f t="shared" si="4"/>
        <v>0</v>
      </c>
      <c r="O38" s="164">
        <v>0</v>
      </c>
      <c r="P38" s="164">
        <v>0</v>
      </c>
    </row>
    <row r="39" spans="1:18" ht="16.8" thickBot="1" x14ac:dyDescent="0.4">
      <c r="A39" s="103"/>
      <c r="B39" s="109"/>
      <c r="C39" s="109"/>
      <c r="D39" s="109"/>
      <c r="E39" s="109"/>
      <c r="F39" s="109"/>
      <c r="G39" s="109"/>
      <c r="H39" s="109"/>
      <c r="I39" s="109"/>
      <c r="J39" s="106"/>
      <c r="K39" s="106"/>
      <c r="L39" s="106"/>
      <c r="M39" s="106"/>
      <c r="N39" s="161"/>
      <c r="O39" s="160"/>
      <c r="P39" s="160"/>
    </row>
    <row r="40" spans="1:18" ht="16.2" thickBot="1" x14ac:dyDescent="0.35">
      <c r="A40" s="155" t="s">
        <v>159</v>
      </c>
      <c r="B40" s="157">
        <f t="shared" ref="B40:I40" si="5">SUM(B17:B39)</f>
        <v>0</v>
      </c>
      <c r="C40" s="157">
        <f t="shared" si="5"/>
        <v>0</v>
      </c>
      <c r="D40" s="157">
        <f t="shared" si="5"/>
        <v>0</v>
      </c>
      <c r="E40" s="157">
        <f t="shared" si="5"/>
        <v>0</v>
      </c>
      <c r="F40" s="157">
        <f t="shared" si="5"/>
        <v>0</v>
      </c>
      <c r="G40" s="157">
        <f t="shared" si="5"/>
        <v>0</v>
      </c>
      <c r="H40" s="157">
        <f t="shared" si="5"/>
        <v>0</v>
      </c>
      <c r="I40" s="157">
        <f t="shared" si="5"/>
        <v>0</v>
      </c>
      <c r="J40" s="157">
        <f t="shared" ref="J40:P40" si="6">SUM(J17:J38)</f>
        <v>0</v>
      </c>
      <c r="K40" s="157">
        <f t="shared" si="6"/>
        <v>0</v>
      </c>
      <c r="L40" s="157">
        <f t="shared" si="6"/>
        <v>0</v>
      </c>
      <c r="M40" s="157">
        <f t="shared" si="6"/>
        <v>0</v>
      </c>
      <c r="N40" s="157">
        <f t="shared" si="6"/>
        <v>0</v>
      </c>
      <c r="O40" s="157">
        <f t="shared" si="6"/>
        <v>0</v>
      </c>
      <c r="P40" s="156">
        <f t="shared" si="6"/>
        <v>0</v>
      </c>
      <c r="R40" s="40"/>
    </row>
    <row r="41" spans="1:18" ht="16.2" thickBot="1" x14ac:dyDescent="0.35">
      <c r="A41" s="134"/>
      <c r="B41" s="106"/>
      <c r="C41" s="79"/>
      <c r="D41" s="40"/>
      <c r="E41" s="79"/>
      <c r="F41" s="40"/>
      <c r="G41" s="79"/>
      <c r="H41" s="40"/>
      <c r="I41" s="79"/>
      <c r="J41" s="79"/>
      <c r="K41" s="79"/>
      <c r="L41" s="40"/>
      <c r="M41" s="79"/>
      <c r="N41" s="79"/>
      <c r="O41" s="79"/>
      <c r="P41" s="79"/>
    </row>
    <row r="42" spans="1:18" ht="16.2" thickBot="1" x14ac:dyDescent="0.35">
      <c r="A42" s="155" t="s">
        <v>160</v>
      </c>
      <c r="B42" s="158">
        <f t="shared" ref="B42:P42" si="7">B14-B40</f>
        <v>0</v>
      </c>
      <c r="C42" s="158">
        <f t="shared" si="7"/>
        <v>0</v>
      </c>
      <c r="D42" s="158">
        <f t="shared" si="7"/>
        <v>0</v>
      </c>
      <c r="E42" s="158">
        <f t="shared" si="7"/>
        <v>0</v>
      </c>
      <c r="F42" s="158">
        <f t="shared" si="7"/>
        <v>0</v>
      </c>
      <c r="G42" s="158">
        <f t="shared" si="7"/>
        <v>0</v>
      </c>
      <c r="H42" s="158">
        <f t="shared" si="7"/>
        <v>0</v>
      </c>
      <c r="I42" s="158">
        <f t="shared" si="7"/>
        <v>0</v>
      </c>
      <c r="J42" s="159">
        <f t="shared" si="7"/>
        <v>0</v>
      </c>
      <c r="K42" s="159">
        <f t="shared" si="7"/>
        <v>0</v>
      </c>
      <c r="L42" s="159">
        <f t="shared" si="7"/>
        <v>0</v>
      </c>
      <c r="M42" s="159">
        <f t="shared" si="7"/>
        <v>0</v>
      </c>
      <c r="N42" s="159">
        <f t="shared" si="7"/>
        <v>0</v>
      </c>
      <c r="O42" s="156">
        <f t="shared" si="7"/>
        <v>0</v>
      </c>
      <c r="P42" s="159">
        <f t="shared" si="7"/>
        <v>0</v>
      </c>
    </row>
    <row r="43" spans="1:18" x14ac:dyDescent="0.3">
      <c r="A43" s="141"/>
      <c r="B43" s="143"/>
      <c r="C43" s="143"/>
      <c r="D43" s="143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</sheetData>
  <mergeCells count="4">
    <mergeCell ref="A4:M4"/>
    <mergeCell ref="A1:P1"/>
    <mergeCell ref="B3:E3"/>
    <mergeCell ref="B2:E2"/>
  </mergeCells>
  <pageMargins left="0.7" right="0.7" top="0.75" bottom="0.75" header="0.3" footer="0.3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440"/>
  <sheetViews>
    <sheetView workbookViewId="0">
      <pane ySplit="2" topLeftCell="A9" activePane="bottomLeft" state="frozen"/>
      <selection pane="bottomLeft" activeCell="G19" sqref="G19"/>
    </sheetView>
  </sheetViews>
  <sheetFormatPr defaultRowHeight="14.4" x14ac:dyDescent="0.3"/>
  <cols>
    <col min="1" max="1" width="29.6640625" customWidth="1"/>
    <col min="2" max="3" width="20" bestFit="1" customWidth="1"/>
    <col min="4" max="4" width="23.6640625" customWidth="1"/>
    <col min="5" max="6" width="22" style="90" customWidth="1"/>
    <col min="7" max="7" width="19.6640625" customWidth="1"/>
    <col min="8" max="9" width="15.5546875" bestFit="1" customWidth="1"/>
    <col min="10" max="10" width="14.5546875" bestFit="1" customWidth="1"/>
  </cols>
  <sheetData>
    <row r="1" spans="1:11" s="80" customFormat="1" ht="21.6" thickBot="1" x14ac:dyDescent="0.45">
      <c r="A1" s="183" t="s">
        <v>109</v>
      </c>
      <c r="B1" s="184"/>
      <c r="C1" s="184"/>
      <c r="D1" s="184"/>
      <c r="E1" s="185"/>
      <c r="F1" s="118"/>
    </row>
    <row r="2" spans="1:11" s="59" customFormat="1" ht="15.75" customHeight="1" thickBot="1" x14ac:dyDescent="0.35">
      <c r="A2" s="81" t="s">
        <v>84</v>
      </c>
      <c r="B2" s="113" t="s">
        <v>110</v>
      </c>
      <c r="C2" s="81" t="s">
        <v>111</v>
      </c>
      <c r="D2" s="81" t="s">
        <v>112</v>
      </c>
      <c r="E2" s="82" t="s">
        <v>123</v>
      </c>
      <c r="F2" s="82" t="s">
        <v>135</v>
      </c>
    </row>
    <row r="3" spans="1:11" ht="15.6" x14ac:dyDescent="0.3">
      <c r="A3" s="83"/>
      <c r="B3" s="111"/>
      <c r="C3" s="112"/>
      <c r="D3" s="112"/>
      <c r="E3" s="84"/>
      <c r="F3" s="84"/>
    </row>
    <row r="4" spans="1:11" ht="15.6" x14ac:dyDescent="0.3">
      <c r="A4" s="76" t="s">
        <v>93</v>
      </c>
      <c r="B4" s="105"/>
      <c r="C4" s="75"/>
      <c r="D4" s="75"/>
      <c r="E4" s="84"/>
      <c r="F4" s="84"/>
    </row>
    <row r="5" spans="1:11" ht="15.6" x14ac:dyDescent="0.3">
      <c r="A5" s="85" t="s">
        <v>113</v>
      </c>
      <c r="B5" s="105"/>
      <c r="C5" s="75"/>
      <c r="D5" s="75"/>
      <c r="E5" s="79"/>
      <c r="F5" s="79"/>
    </row>
    <row r="6" spans="1:11" ht="15.6" x14ac:dyDescent="0.3">
      <c r="A6" s="73"/>
      <c r="B6" s="105">
        <v>0</v>
      </c>
      <c r="C6" s="75">
        <v>0</v>
      </c>
      <c r="D6" s="75">
        <f>+B6</f>
        <v>0</v>
      </c>
      <c r="E6" s="79">
        <f>+D6</f>
        <v>0</v>
      </c>
      <c r="F6" s="79">
        <f>+E6</f>
        <v>0</v>
      </c>
    </row>
    <row r="7" spans="1:11" ht="15.6" x14ac:dyDescent="0.3">
      <c r="A7" s="101" t="s">
        <v>134</v>
      </c>
      <c r="B7" s="105" t="e">
        <f>#REF!+#REF!+#REF!</f>
        <v>#REF!</v>
      </c>
      <c r="C7" s="75">
        <v>0</v>
      </c>
      <c r="D7" s="75" t="e">
        <f>B7+C7</f>
        <v>#REF!</v>
      </c>
      <c r="E7" s="79" t="e">
        <f>#REF!+#REF!+#REF!</f>
        <v>#REF!</v>
      </c>
      <c r="F7" s="79" t="e">
        <f>#REF!+#REF!+#REF!</f>
        <v>#REF!</v>
      </c>
    </row>
    <row r="8" spans="1:11" ht="15.6" x14ac:dyDescent="0.3">
      <c r="A8" s="73" t="s">
        <v>133</v>
      </c>
      <c r="B8" s="105"/>
      <c r="C8" s="127" t="e">
        <f>#REF!</f>
        <v>#REF!</v>
      </c>
      <c r="D8" s="75" t="e">
        <f>#REF!</f>
        <v>#REF!</v>
      </c>
      <c r="E8" s="79" t="e">
        <f>#REF!</f>
        <v>#REF!</v>
      </c>
      <c r="F8" s="79" t="e">
        <f>#REF!</f>
        <v>#REF!</v>
      </c>
      <c r="G8" s="128"/>
    </row>
    <row r="9" spans="1:11" s="58" customFormat="1" ht="15.6" x14ac:dyDescent="0.3">
      <c r="A9" s="86" t="s">
        <v>114</v>
      </c>
      <c r="B9" s="91" t="e">
        <f>+B6+B7</f>
        <v>#REF!</v>
      </c>
      <c r="C9" s="92" t="e">
        <f>#REF!</f>
        <v>#REF!</v>
      </c>
      <c r="D9" s="92" t="e">
        <f>SUM(D7:D8)</f>
        <v>#REF!</v>
      </c>
      <c r="E9" s="88" t="e">
        <f>SUM(E6:E8)</f>
        <v>#REF!</v>
      </c>
      <c r="F9" s="88" t="e">
        <f>SUM(F6:F8)</f>
        <v>#REF!</v>
      </c>
      <c r="G9"/>
      <c r="H9"/>
      <c r="I9"/>
      <c r="J9"/>
      <c r="K9"/>
    </row>
    <row r="10" spans="1:11" ht="15.6" x14ac:dyDescent="0.3">
      <c r="A10" s="73"/>
      <c r="B10" s="105"/>
      <c r="C10" s="75"/>
      <c r="D10" s="75"/>
      <c r="E10" s="79"/>
      <c r="F10" s="79"/>
      <c r="H10" s="66">
        <f>+G10*H9</f>
        <v>0</v>
      </c>
    </row>
    <row r="11" spans="1:11" ht="16.2" x14ac:dyDescent="0.35">
      <c r="A11" s="89" t="s">
        <v>115</v>
      </c>
      <c r="B11" s="105"/>
      <c r="C11" s="75"/>
      <c r="D11" s="75"/>
      <c r="E11" s="79"/>
      <c r="F11" s="79"/>
      <c r="H11" s="66">
        <f>+G11*H9</f>
        <v>0</v>
      </c>
    </row>
    <row r="12" spans="1:11" ht="15.6" x14ac:dyDescent="0.3">
      <c r="A12" s="73" t="s">
        <v>94</v>
      </c>
      <c r="B12" s="105"/>
      <c r="C12" s="75" t="e">
        <f>#REF!+#REF!</f>
        <v>#REF!</v>
      </c>
      <c r="D12" s="75" t="e">
        <f>B12+C12</f>
        <v>#REF!</v>
      </c>
      <c r="E12" s="79" t="e">
        <f>'Prognose (Inkomsten_uitgaven)'!#REF!</f>
        <v>#REF!</v>
      </c>
      <c r="F12" s="79" t="e">
        <f>'Prognose (Inkomsten_uitgaven)'!#REF!</f>
        <v>#REF!</v>
      </c>
      <c r="G12" s="126"/>
      <c r="H12" s="58"/>
      <c r="I12" s="58"/>
      <c r="J12" s="58"/>
      <c r="K12" s="58"/>
    </row>
    <row r="13" spans="1:11" s="58" customFormat="1" ht="15.6" x14ac:dyDescent="0.3">
      <c r="A13" s="86" t="s">
        <v>95</v>
      </c>
      <c r="B13" s="91">
        <f>B12</f>
        <v>0</v>
      </c>
      <c r="C13" s="92" t="e">
        <f>C12</f>
        <v>#REF!</v>
      </c>
      <c r="D13" s="92" t="e">
        <f>D12</f>
        <v>#REF!</v>
      </c>
      <c r="E13" s="92" t="e">
        <f>E12</f>
        <v>#REF!</v>
      </c>
      <c r="F13" s="92" t="e">
        <f>F12</f>
        <v>#REF!</v>
      </c>
      <c r="G13"/>
      <c r="H13"/>
      <c r="I13"/>
      <c r="J13"/>
      <c r="K13"/>
    </row>
    <row r="14" spans="1:11" ht="15.6" x14ac:dyDescent="0.3">
      <c r="A14" s="73"/>
      <c r="B14" s="105"/>
      <c r="C14" s="75"/>
      <c r="D14" s="75"/>
      <c r="E14" s="79"/>
      <c r="F14" s="79"/>
      <c r="G14" s="90"/>
    </row>
    <row r="15" spans="1:11" s="58" customFormat="1" ht="15.6" x14ac:dyDescent="0.3">
      <c r="A15" s="93" t="s">
        <v>116</v>
      </c>
      <c r="B15" s="122" t="e">
        <f>B6+B7+B13</f>
        <v>#REF!</v>
      </c>
      <c r="C15" s="119" t="e">
        <f>C9+C13</f>
        <v>#REF!</v>
      </c>
      <c r="D15" s="119" t="e">
        <f>D9+D13</f>
        <v>#REF!</v>
      </c>
      <c r="E15" s="94" t="e">
        <f>E9+E13</f>
        <v>#REF!</v>
      </c>
      <c r="F15" s="94" t="e">
        <f>F9+F13</f>
        <v>#REF!</v>
      </c>
      <c r="G15" s="129"/>
    </row>
    <row r="16" spans="1:11" ht="14.25" customHeight="1" x14ac:dyDescent="0.3">
      <c r="A16" s="73"/>
      <c r="B16" s="105"/>
      <c r="C16" s="75"/>
      <c r="D16" s="75"/>
      <c r="E16" s="79"/>
      <c r="F16" s="79"/>
    </row>
    <row r="17" spans="1:11" ht="15" customHeight="1" x14ac:dyDescent="0.3">
      <c r="A17" s="76" t="s">
        <v>96</v>
      </c>
      <c r="B17" s="105"/>
      <c r="C17" s="75"/>
      <c r="D17" s="75"/>
      <c r="E17" s="79"/>
      <c r="F17" s="79"/>
      <c r="G17" s="90"/>
    </row>
    <row r="18" spans="1:11" ht="16.2" x14ac:dyDescent="0.35">
      <c r="A18" s="89" t="s">
        <v>97</v>
      </c>
      <c r="B18" s="105"/>
      <c r="C18" s="75"/>
      <c r="D18" s="75"/>
      <c r="E18" s="79"/>
      <c r="F18" s="79"/>
      <c r="G18" s="90"/>
    </row>
    <row r="19" spans="1:11" ht="15.6" x14ac:dyDescent="0.3">
      <c r="A19" s="73" t="s">
        <v>122</v>
      </c>
      <c r="B19" s="105">
        <v>0</v>
      </c>
      <c r="C19" s="75">
        <v>0</v>
      </c>
      <c r="D19" s="75">
        <v>0</v>
      </c>
      <c r="E19" s="130">
        <v>128923.17</v>
      </c>
      <c r="F19" s="77">
        <v>318234.96000000002</v>
      </c>
      <c r="G19" s="95"/>
      <c r="H19" s="128"/>
      <c r="I19" s="128"/>
      <c r="J19" s="128"/>
      <c r="K19" s="128"/>
    </row>
    <row r="20" spans="1:11" ht="15.6" x14ac:dyDescent="0.3">
      <c r="A20" s="73" t="s">
        <v>117</v>
      </c>
      <c r="B20" s="105">
        <v>0</v>
      </c>
      <c r="C20" s="75">
        <v>0</v>
      </c>
      <c r="D20" s="75">
        <v>0</v>
      </c>
      <c r="E20" s="79" t="e">
        <f>#REF!</f>
        <v>#REF!</v>
      </c>
      <c r="F20" s="79" t="e">
        <f>#REF!</f>
        <v>#REF!</v>
      </c>
      <c r="G20" s="90"/>
      <c r="H20" s="90"/>
    </row>
    <row r="21" spans="1:11" ht="15.6" x14ac:dyDescent="0.3">
      <c r="A21" s="73" t="s">
        <v>92</v>
      </c>
      <c r="B21" s="105" t="e">
        <f>B7+B12</f>
        <v>#REF!</v>
      </c>
      <c r="C21" s="75" t="e">
        <f>#REF!</f>
        <v>#REF!</v>
      </c>
      <c r="D21" s="75" t="e">
        <f>B21+C21</f>
        <v>#REF!</v>
      </c>
      <c r="E21" s="79" t="e">
        <f>+D21</f>
        <v>#REF!</v>
      </c>
      <c r="F21" s="79" t="e">
        <f>+E21</f>
        <v>#REF!</v>
      </c>
      <c r="G21" s="95"/>
    </row>
    <row r="22" spans="1:11" ht="15.6" x14ac:dyDescent="0.3">
      <c r="A22" s="73"/>
      <c r="B22" s="105"/>
      <c r="C22" s="75"/>
      <c r="D22" s="75"/>
      <c r="E22" s="79"/>
      <c r="F22" s="79"/>
      <c r="H22" s="90"/>
      <c r="I22" s="90"/>
    </row>
    <row r="23" spans="1:11" ht="15.6" x14ac:dyDescent="0.3">
      <c r="A23" s="73"/>
      <c r="B23" s="105"/>
      <c r="C23" s="75"/>
      <c r="D23" s="75"/>
      <c r="E23" s="79"/>
      <c r="F23" s="79"/>
      <c r="H23" s="90"/>
      <c r="I23" s="90"/>
    </row>
    <row r="24" spans="1:11" ht="15.6" x14ac:dyDescent="0.3">
      <c r="A24" s="86" t="s">
        <v>98</v>
      </c>
      <c r="B24" s="91" t="e">
        <f>SUM(B20:B22)</f>
        <v>#REF!</v>
      </c>
      <c r="C24" s="92" t="e">
        <f>C21</f>
        <v>#REF!</v>
      </c>
      <c r="D24" s="92" t="e">
        <f>SUM(D20:D22)</f>
        <v>#REF!</v>
      </c>
      <c r="E24" s="88" t="e">
        <f>SUM(E19:E21)</f>
        <v>#REF!</v>
      </c>
      <c r="F24" s="88" t="e">
        <f>SUM(F19:F21)</f>
        <v>#REF!</v>
      </c>
      <c r="G24" s="90"/>
    </row>
    <row r="25" spans="1:11" ht="15.6" x14ac:dyDescent="0.3">
      <c r="A25" s="73"/>
      <c r="B25" s="105"/>
      <c r="C25" s="75"/>
      <c r="D25" s="75"/>
      <c r="E25" s="79"/>
      <c r="F25" s="79"/>
      <c r="G25" s="90"/>
      <c r="I25" s="90"/>
    </row>
    <row r="26" spans="1:11" ht="0.75" customHeight="1" x14ac:dyDescent="0.35">
      <c r="A26" s="89" t="s">
        <v>99</v>
      </c>
      <c r="B26" s="105"/>
      <c r="C26" s="75"/>
      <c r="D26" s="75"/>
      <c r="E26" s="79"/>
      <c r="F26" s="79"/>
      <c r="G26" s="90"/>
      <c r="H26" s="90"/>
    </row>
    <row r="27" spans="1:11" ht="15.6" x14ac:dyDescent="0.3">
      <c r="A27" s="73" t="s">
        <v>118</v>
      </c>
      <c r="B27" s="105"/>
      <c r="C27" s="75" t="e">
        <f>#REF!</f>
        <v>#REF!</v>
      </c>
      <c r="D27" s="75" t="e">
        <f>B27+C27</f>
        <v>#REF!</v>
      </c>
      <c r="E27" s="79" t="e">
        <f>#REF!</f>
        <v>#REF!</v>
      </c>
      <c r="F27" s="79" t="e">
        <f>#REF!</f>
        <v>#REF!</v>
      </c>
      <c r="G27" s="90"/>
      <c r="H27" s="90"/>
      <c r="I27" s="90"/>
      <c r="J27" s="90"/>
    </row>
    <row r="28" spans="1:11" ht="15.6" x14ac:dyDescent="0.3">
      <c r="A28" s="73"/>
      <c r="B28" s="105"/>
      <c r="C28" s="75"/>
      <c r="D28" s="75"/>
      <c r="E28" s="74"/>
      <c r="F28" s="75"/>
      <c r="G28" s="90"/>
    </row>
    <row r="29" spans="1:11" ht="15.6" x14ac:dyDescent="0.3">
      <c r="A29" s="86" t="s">
        <v>100</v>
      </c>
      <c r="B29" s="91">
        <f>B28</f>
        <v>0</v>
      </c>
      <c r="C29" s="92" t="e">
        <f>C27</f>
        <v>#REF!</v>
      </c>
      <c r="D29" s="92" t="e">
        <f>D27+D28</f>
        <v>#REF!</v>
      </c>
      <c r="E29" s="88" t="e">
        <f>SUM(E27:E28)</f>
        <v>#REF!</v>
      </c>
      <c r="F29" s="88" t="e">
        <f>SUM(F27:F28)</f>
        <v>#REF!</v>
      </c>
    </row>
    <row r="30" spans="1:11" ht="14.25" customHeight="1" x14ac:dyDescent="0.3">
      <c r="A30" s="96"/>
      <c r="B30" s="123" t="s">
        <v>102</v>
      </c>
      <c r="C30" s="120"/>
      <c r="D30" s="120"/>
      <c r="E30" s="79"/>
      <c r="F30" s="79"/>
      <c r="G30" s="90"/>
      <c r="H30" s="90"/>
      <c r="I30" s="90"/>
    </row>
    <row r="31" spans="1:11" ht="15.6" x14ac:dyDescent="0.3">
      <c r="A31" s="73" t="s">
        <v>119</v>
      </c>
      <c r="B31" s="123"/>
      <c r="C31" s="120"/>
      <c r="D31" s="120"/>
      <c r="E31" s="72" t="e">
        <f>#REF!</f>
        <v>#REF!</v>
      </c>
      <c r="F31" s="79" t="e">
        <f>#REF!</f>
        <v>#REF!</v>
      </c>
      <c r="G31" s="90"/>
      <c r="I31" s="90"/>
    </row>
    <row r="32" spans="1:11" ht="15.6" x14ac:dyDescent="0.3">
      <c r="A32" s="86" t="s">
        <v>101</v>
      </c>
      <c r="B32" s="91">
        <v>0</v>
      </c>
      <c r="C32" s="92">
        <f>0</f>
        <v>0</v>
      </c>
      <c r="D32" s="92">
        <v>0</v>
      </c>
      <c r="E32" s="87" t="e">
        <f>E31</f>
        <v>#REF!</v>
      </c>
      <c r="F32" s="92" t="e">
        <f>F31</f>
        <v>#REF!</v>
      </c>
      <c r="G32" s="90"/>
    </row>
    <row r="33" spans="1:8" ht="15.6" x14ac:dyDescent="0.3">
      <c r="A33" s="73"/>
      <c r="B33" s="105"/>
      <c r="C33" s="75"/>
      <c r="D33" s="75"/>
      <c r="E33" s="79"/>
      <c r="F33" s="79"/>
      <c r="G33" s="97"/>
      <c r="H33" s="90"/>
    </row>
    <row r="34" spans="1:8" ht="16.2" thickBot="1" x14ac:dyDescent="0.35">
      <c r="A34" s="98" t="s">
        <v>120</v>
      </c>
      <c r="B34" s="124" t="e">
        <f>B24+B29+B32</f>
        <v>#REF!</v>
      </c>
      <c r="C34" s="121" t="e">
        <f>C24+C29+C32</f>
        <v>#REF!</v>
      </c>
      <c r="D34" s="121" t="e">
        <f>D24+D29+D32</f>
        <v>#REF!</v>
      </c>
      <c r="E34" s="94" t="e">
        <f>E24+E29+E32</f>
        <v>#REF!</v>
      </c>
      <c r="F34" s="94" t="e">
        <f>F24+F29+F32</f>
        <v>#REF!</v>
      </c>
      <c r="G34" s="90"/>
      <c r="H34" s="90"/>
    </row>
    <row r="35" spans="1:8" ht="16.2" thickBot="1" x14ac:dyDescent="0.35">
      <c r="A35" s="99" t="s">
        <v>121</v>
      </c>
      <c r="B35" s="99"/>
      <c r="C35" s="125"/>
      <c r="D35" s="100" t="e">
        <f>D24/D34</f>
        <v>#REF!</v>
      </c>
      <c r="E35" s="100" t="e">
        <f>E24/E34</f>
        <v>#REF!</v>
      </c>
      <c r="F35" s="100" t="e">
        <f>F24/F34</f>
        <v>#REF!</v>
      </c>
    </row>
    <row r="36" spans="1:8" ht="15.6" x14ac:dyDescent="0.3">
      <c r="A36" s="1"/>
      <c r="B36" s="40"/>
      <c r="C36" s="1"/>
      <c r="D36" s="1"/>
    </row>
    <row r="37" spans="1:8" ht="15.6" x14ac:dyDescent="0.3">
      <c r="A37" s="1"/>
      <c r="B37" s="1"/>
      <c r="C37" s="1"/>
      <c r="D37" s="1"/>
    </row>
    <row r="38" spans="1:8" ht="15.6" x14ac:dyDescent="0.3">
      <c r="A38" s="1"/>
      <c r="B38" s="1"/>
      <c r="C38" s="1"/>
      <c r="D38" s="1"/>
    </row>
    <row r="39" spans="1:8" ht="15.6" x14ac:dyDescent="0.3">
      <c r="A39" s="1"/>
      <c r="B39" s="1"/>
      <c r="C39" s="1"/>
      <c r="D39" s="1"/>
    </row>
    <row r="40" spans="1:8" ht="15.6" x14ac:dyDescent="0.3">
      <c r="A40" s="1"/>
      <c r="B40" s="1"/>
      <c r="C40" s="1"/>
      <c r="D40" s="1"/>
    </row>
    <row r="41" spans="1:8" ht="15.6" x14ac:dyDescent="0.3">
      <c r="A41" s="1"/>
      <c r="B41" s="1"/>
      <c r="C41" s="1"/>
      <c r="D41" s="1"/>
    </row>
    <row r="42" spans="1:8" ht="15.6" x14ac:dyDescent="0.3">
      <c r="A42" s="1"/>
      <c r="B42" s="1"/>
      <c r="C42" s="1"/>
      <c r="D42" s="1"/>
    </row>
    <row r="43" spans="1:8" ht="15.6" x14ac:dyDescent="0.3">
      <c r="A43" s="1"/>
      <c r="B43" s="1"/>
      <c r="C43" s="1"/>
      <c r="D43" s="1"/>
    </row>
    <row r="44" spans="1:8" ht="15.6" x14ac:dyDescent="0.3">
      <c r="A44" s="1"/>
      <c r="B44" s="1"/>
      <c r="C44" s="1"/>
      <c r="D44" s="1"/>
    </row>
    <row r="45" spans="1:8" ht="15.6" x14ac:dyDescent="0.3">
      <c r="A45" s="1"/>
      <c r="B45" s="1"/>
      <c r="C45" s="1"/>
      <c r="D45" s="1"/>
    </row>
    <row r="46" spans="1:8" ht="15.6" x14ac:dyDescent="0.3">
      <c r="A46" s="1"/>
      <c r="B46" s="1"/>
      <c r="C46" s="1"/>
      <c r="D46" s="1"/>
    </row>
    <row r="47" spans="1:8" ht="15.6" x14ac:dyDescent="0.3">
      <c r="A47" s="1"/>
      <c r="B47" s="1"/>
      <c r="C47" s="1"/>
      <c r="D47" s="1"/>
    </row>
    <row r="48" spans="1:8" ht="15.6" x14ac:dyDescent="0.3">
      <c r="A48" s="1"/>
      <c r="B48" s="1"/>
      <c r="C48" s="1"/>
      <c r="D48" s="1"/>
    </row>
    <row r="49" spans="1:4" ht="15.6" x14ac:dyDescent="0.3">
      <c r="A49" s="1"/>
      <c r="B49" s="1"/>
      <c r="C49" s="1"/>
      <c r="D49" s="1"/>
    </row>
    <row r="50" spans="1:4" ht="15.6" x14ac:dyDescent="0.3">
      <c r="A50" s="1"/>
      <c r="B50" s="1"/>
      <c r="C50" s="1"/>
      <c r="D50" s="1"/>
    </row>
    <row r="51" spans="1:4" ht="15.6" x14ac:dyDescent="0.3">
      <c r="A51" s="1"/>
      <c r="B51" s="1"/>
      <c r="C51" s="1"/>
      <c r="D51" s="1"/>
    </row>
    <row r="52" spans="1:4" ht="15.6" x14ac:dyDescent="0.3">
      <c r="A52" s="1"/>
      <c r="B52" s="1"/>
      <c r="C52" s="1"/>
      <c r="D52" s="1"/>
    </row>
    <row r="53" spans="1:4" ht="15.6" x14ac:dyDescent="0.3">
      <c r="A53" s="1"/>
      <c r="B53" s="1"/>
      <c r="C53" s="1"/>
      <c r="D53" s="1"/>
    </row>
    <row r="54" spans="1:4" ht="15.6" x14ac:dyDescent="0.3">
      <c r="A54" s="1"/>
      <c r="B54" s="1"/>
      <c r="C54" s="1"/>
      <c r="D54" s="1"/>
    </row>
    <row r="55" spans="1:4" ht="15.6" x14ac:dyDescent="0.3">
      <c r="A55" s="1"/>
      <c r="B55" s="1"/>
      <c r="C55" s="1"/>
      <c r="D55" s="1"/>
    </row>
    <row r="56" spans="1:4" ht="15.6" x14ac:dyDescent="0.3">
      <c r="A56" s="1"/>
      <c r="B56" s="1"/>
      <c r="C56" s="1"/>
      <c r="D56" s="1"/>
    </row>
    <row r="57" spans="1:4" ht="15.6" x14ac:dyDescent="0.3">
      <c r="A57" s="1"/>
      <c r="B57" s="1"/>
      <c r="C57" s="1"/>
      <c r="D57" s="1"/>
    </row>
    <row r="58" spans="1:4" ht="15.6" x14ac:dyDescent="0.3">
      <c r="A58" s="1"/>
      <c r="B58" s="1"/>
      <c r="C58" s="1"/>
      <c r="D58" s="1"/>
    </row>
    <row r="59" spans="1:4" ht="15.6" x14ac:dyDescent="0.3">
      <c r="A59" s="1"/>
      <c r="B59" s="1"/>
      <c r="C59" s="1"/>
      <c r="D59" s="1"/>
    </row>
    <row r="60" spans="1:4" ht="15.6" x14ac:dyDescent="0.3">
      <c r="A60" s="1"/>
      <c r="B60" s="1"/>
      <c r="C60" s="1"/>
      <c r="D60" s="1"/>
    </row>
    <row r="61" spans="1:4" ht="15.6" x14ac:dyDescent="0.3">
      <c r="A61" s="1"/>
      <c r="B61" s="1"/>
      <c r="C61" s="1"/>
      <c r="D61" s="1"/>
    </row>
    <row r="62" spans="1:4" ht="15.6" x14ac:dyDescent="0.3">
      <c r="A62" s="1"/>
      <c r="B62" s="1"/>
      <c r="C62" s="1"/>
      <c r="D62" s="1"/>
    </row>
    <row r="63" spans="1:4" ht="15.6" x14ac:dyDescent="0.3">
      <c r="A63" s="1"/>
      <c r="B63" s="1"/>
      <c r="C63" s="1"/>
      <c r="D63" s="1"/>
    </row>
    <row r="64" spans="1:4" ht="15.6" x14ac:dyDescent="0.3">
      <c r="A64" s="1"/>
      <c r="B64" s="1"/>
      <c r="C64" s="1"/>
      <c r="D64" s="1"/>
    </row>
    <row r="65" spans="1:4" ht="15.6" x14ac:dyDescent="0.3">
      <c r="A65" s="1"/>
      <c r="B65" s="1"/>
      <c r="C65" s="1"/>
      <c r="D65" s="1"/>
    </row>
    <row r="66" spans="1:4" ht="15.6" x14ac:dyDescent="0.3">
      <c r="A66" s="1"/>
      <c r="B66" s="1"/>
      <c r="C66" s="1"/>
      <c r="D66" s="1"/>
    </row>
    <row r="67" spans="1:4" ht="15.6" x14ac:dyDescent="0.3">
      <c r="A67" s="1"/>
      <c r="B67" s="1"/>
      <c r="C67" s="1"/>
      <c r="D67" s="1"/>
    </row>
    <row r="68" spans="1:4" ht="15.6" x14ac:dyDescent="0.3">
      <c r="A68" s="1"/>
      <c r="B68" s="1"/>
      <c r="C68" s="1"/>
      <c r="D68" s="1"/>
    </row>
    <row r="69" spans="1:4" ht="15.6" x14ac:dyDescent="0.3">
      <c r="A69" s="1"/>
      <c r="B69" s="1"/>
      <c r="C69" s="1"/>
      <c r="D69" s="1"/>
    </row>
    <row r="70" spans="1:4" ht="15.6" x14ac:dyDescent="0.3">
      <c r="A70" s="1"/>
      <c r="B70" s="1"/>
      <c r="C70" s="1"/>
      <c r="D70" s="1"/>
    </row>
    <row r="71" spans="1:4" ht="15.6" x14ac:dyDescent="0.3">
      <c r="A71" s="1"/>
      <c r="B71" s="1"/>
      <c r="C71" s="1"/>
      <c r="D71" s="1"/>
    </row>
    <row r="72" spans="1:4" ht="15.6" x14ac:dyDescent="0.3">
      <c r="A72" s="1"/>
      <c r="B72" s="1"/>
      <c r="C72" s="1"/>
      <c r="D72" s="1"/>
    </row>
    <row r="73" spans="1:4" ht="15.6" x14ac:dyDescent="0.3">
      <c r="A73" s="1"/>
      <c r="B73" s="1"/>
      <c r="C73" s="1"/>
      <c r="D73" s="1"/>
    </row>
    <row r="74" spans="1:4" ht="15.6" x14ac:dyDescent="0.3">
      <c r="A74" s="1"/>
      <c r="B74" s="1"/>
      <c r="C74" s="1"/>
      <c r="D74" s="1"/>
    </row>
    <row r="75" spans="1:4" ht="15.6" x14ac:dyDescent="0.3">
      <c r="A75" s="1"/>
      <c r="B75" s="1"/>
      <c r="C75" s="1"/>
      <c r="D75" s="1"/>
    </row>
    <row r="76" spans="1:4" ht="15.6" x14ac:dyDescent="0.3">
      <c r="A76" s="1"/>
      <c r="B76" s="1"/>
      <c r="C76" s="1"/>
      <c r="D76" s="1"/>
    </row>
    <row r="77" spans="1:4" ht="15.6" x14ac:dyDescent="0.3">
      <c r="A77" s="1"/>
      <c r="B77" s="1"/>
      <c r="C77" s="1"/>
      <c r="D77" s="1"/>
    </row>
    <row r="78" spans="1:4" ht="15.6" x14ac:dyDescent="0.3">
      <c r="A78" s="1"/>
      <c r="B78" s="1"/>
      <c r="C78" s="1"/>
      <c r="D78" s="1"/>
    </row>
    <row r="79" spans="1:4" ht="15.6" x14ac:dyDescent="0.3">
      <c r="A79" s="1"/>
      <c r="B79" s="1"/>
      <c r="C79" s="1"/>
      <c r="D79" s="1"/>
    </row>
    <row r="80" spans="1:4" ht="15.6" x14ac:dyDescent="0.3">
      <c r="A80" s="1"/>
      <c r="B80" s="1"/>
      <c r="C80" s="1"/>
      <c r="D80" s="1"/>
    </row>
    <row r="81" spans="1:4" ht="15.6" x14ac:dyDescent="0.3">
      <c r="A81" s="1"/>
      <c r="B81" s="1"/>
      <c r="C81" s="1"/>
      <c r="D81" s="1"/>
    </row>
    <row r="82" spans="1:4" ht="15.6" x14ac:dyDescent="0.3">
      <c r="A82" s="1"/>
      <c r="B82" s="1"/>
      <c r="C82" s="1"/>
      <c r="D82" s="1"/>
    </row>
    <row r="83" spans="1:4" ht="15.6" x14ac:dyDescent="0.3">
      <c r="A83" s="1"/>
      <c r="B83" s="1"/>
      <c r="C83" s="1"/>
      <c r="D83" s="1"/>
    </row>
    <row r="84" spans="1:4" ht="15.6" x14ac:dyDescent="0.3">
      <c r="A84" s="1"/>
      <c r="B84" s="1"/>
      <c r="C84" s="1"/>
      <c r="D84" s="1"/>
    </row>
    <row r="85" spans="1:4" ht="15.6" x14ac:dyDescent="0.3">
      <c r="A85" s="1"/>
      <c r="B85" s="1"/>
      <c r="C85" s="1"/>
      <c r="D85" s="1"/>
    </row>
    <row r="86" spans="1:4" ht="15.6" x14ac:dyDescent="0.3">
      <c r="A86" s="1"/>
      <c r="B86" s="1"/>
      <c r="C86" s="1"/>
      <c r="D86" s="1"/>
    </row>
    <row r="87" spans="1:4" ht="15.6" x14ac:dyDescent="0.3">
      <c r="A87" s="1"/>
      <c r="B87" s="1"/>
      <c r="C87" s="1"/>
      <c r="D87" s="1"/>
    </row>
    <row r="88" spans="1:4" ht="15.6" x14ac:dyDescent="0.3">
      <c r="A88" s="1"/>
      <c r="B88" s="1"/>
      <c r="C88" s="1"/>
      <c r="D88" s="1"/>
    </row>
    <row r="89" spans="1:4" ht="15.6" x14ac:dyDescent="0.3">
      <c r="A89" s="1"/>
      <c r="B89" s="1"/>
      <c r="C89" s="1"/>
      <c r="D89" s="1"/>
    </row>
    <row r="90" spans="1:4" ht="15.6" x14ac:dyDescent="0.3">
      <c r="A90" s="1"/>
      <c r="B90" s="1"/>
      <c r="C90" s="1"/>
      <c r="D90" s="1"/>
    </row>
    <row r="91" spans="1:4" ht="15.6" x14ac:dyDescent="0.3">
      <c r="A91" s="1"/>
      <c r="B91" s="1"/>
      <c r="C91" s="1"/>
      <c r="D91" s="1"/>
    </row>
    <row r="92" spans="1:4" ht="15.6" x14ac:dyDescent="0.3">
      <c r="A92" s="1"/>
      <c r="B92" s="1"/>
      <c r="C92" s="1"/>
      <c r="D92" s="1"/>
    </row>
    <row r="93" spans="1:4" ht="15.6" x14ac:dyDescent="0.3">
      <c r="A93" s="1"/>
      <c r="B93" s="1"/>
      <c r="C93" s="1"/>
      <c r="D93" s="1"/>
    </row>
    <row r="94" spans="1:4" ht="15.6" x14ac:dyDescent="0.3">
      <c r="A94" s="1"/>
      <c r="B94" s="1"/>
      <c r="C94" s="1"/>
      <c r="D94" s="1"/>
    </row>
    <row r="95" spans="1:4" ht="15.6" x14ac:dyDescent="0.3">
      <c r="A95" s="1"/>
      <c r="B95" s="1"/>
      <c r="C95" s="1"/>
      <c r="D95" s="1"/>
    </row>
    <row r="96" spans="1:4" ht="15.6" x14ac:dyDescent="0.3">
      <c r="A96" s="1"/>
      <c r="B96" s="1"/>
      <c r="C96" s="1"/>
      <c r="D96" s="1"/>
    </row>
    <row r="97" spans="1:4" ht="15.6" x14ac:dyDescent="0.3">
      <c r="A97" s="1"/>
      <c r="B97" s="1"/>
      <c r="C97" s="1"/>
      <c r="D97" s="1"/>
    </row>
    <row r="98" spans="1:4" ht="15.6" x14ac:dyDescent="0.3">
      <c r="A98" s="1"/>
      <c r="B98" s="1"/>
      <c r="C98" s="1"/>
      <c r="D98" s="1"/>
    </row>
    <row r="99" spans="1:4" ht="15.6" x14ac:dyDescent="0.3">
      <c r="A99" s="1"/>
      <c r="B99" s="1"/>
      <c r="C99" s="1"/>
      <c r="D99" s="1"/>
    </row>
    <row r="100" spans="1:4" ht="15.6" x14ac:dyDescent="0.3">
      <c r="A100" s="1"/>
      <c r="B100" s="1"/>
      <c r="C100" s="1"/>
      <c r="D100" s="1"/>
    </row>
    <row r="101" spans="1:4" ht="15.6" x14ac:dyDescent="0.3">
      <c r="A101" s="1"/>
      <c r="B101" s="1"/>
      <c r="C101" s="1"/>
      <c r="D101" s="1"/>
    </row>
    <row r="102" spans="1:4" ht="15.6" x14ac:dyDescent="0.3">
      <c r="A102" s="1"/>
      <c r="B102" s="1"/>
      <c r="C102" s="1"/>
      <c r="D102" s="1"/>
    </row>
    <row r="103" spans="1:4" ht="15.6" x14ac:dyDescent="0.3">
      <c r="A103" s="1"/>
      <c r="B103" s="1"/>
      <c r="C103" s="1"/>
      <c r="D103" s="1"/>
    </row>
    <row r="104" spans="1:4" ht="15.6" x14ac:dyDescent="0.3">
      <c r="A104" s="1"/>
      <c r="B104" s="1"/>
      <c r="C104" s="1"/>
      <c r="D104" s="1"/>
    </row>
    <row r="105" spans="1:4" ht="15.6" x14ac:dyDescent="0.3">
      <c r="A105" s="1"/>
      <c r="B105" s="1"/>
      <c r="C105" s="1"/>
      <c r="D105" s="1"/>
    </row>
    <row r="106" spans="1:4" ht="15.6" x14ac:dyDescent="0.3">
      <c r="A106" s="1"/>
      <c r="B106" s="1"/>
      <c r="C106" s="1"/>
      <c r="D106" s="1"/>
    </row>
    <row r="107" spans="1:4" ht="15.6" x14ac:dyDescent="0.3">
      <c r="A107" s="1"/>
      <c r="B107" s="1"/>
      <c r="C107" s="1"/>
      <c r="D107" s="1"/>
    </row>
    <row r="108" spans="1:4" ht="15.6" x14ac:dyDescent="0.3">
      <c r="A108" s="1"/>
      <c r="B108" s="1"/>
      <c r="C108" s="1"/>
      <c r="D108" s="1"/>
    </row>
    <row r="109" spans="1:4" ht="15.6" x14ac:dyDescent="0.3">
      <c r="A109" s="1"/>
      <c r="B109" s="1"/>
      <c r="C109" s="1"/>
      <c r="D109" s="1"/>
    </row>
    <row r="110" spans="1:4" ht="15.6" x14ac:dyDescent="0.3">
      <c r="A110" s="1"/>
      <c r="B110" s="1"/>
      <c r="C110" s="1"/>
      <c r="D110" s="1"/>
    </row>
    <row r="111" spans="1:4" ht="15.6" x14ac:dyDescent="0.3">
      <c r="A111" s="1"/>
      <c r="B111" s="1"/>
      <c r="C111" s="1"/>
      <c r="D111" s="1"/>
    </row>
    <row r="112" spans="1:4" ht="15.6" x14ac:dyDescent="0.3">
      <c r="A112" s="1"/>
      <c r="B112" s="1"/>
      <c r="C112" s="1"/>
      <c r="D112" s="1"/>
    </row>
    <row r="113" spans="1:4" ht="15.6" x14ac:dyDescent="0.3">
      <c r="A113" s="1"/>
      <c r="B113" s="1"/>
      <c r="C113" s="1"/>
      <c r="D113" s="1"/>
    </row>
    <row r="114" spans="1:4" ht="15.6" x14ac:dyDescent="0.3">
      <c r="A114" s="1"/>
      <c r="B114" s="1"/>
      <c r="C114" s="1"/>
      <c r="D114" s="1"/>
    </row>
    <row r="115" spans="1:4" ht="15.6" x14ac:dyDescent="0.3">
      <c r="A115" s="1"/>
      <c r="B115" s="1"/>
      <c r="C115" s="1"/>
      <c r="D115" s="1"/>
    </row>
    <row r="116" spans="1:4" ht="15.6" x14ac:dyDescent="0.3">
      <c r="A116" s="1"/>
      <c r="B116" s="1"/>
      <c r="C116" s="1"/>
      <c r="D116" s="1"/>
    </row>
    <row r="117" spans="1:4" ht="15.6" x14ac:dyDescent="0.3">
      <c r="A117" s="1"/>
      <c r="B117" s="1"/>
      <c r="C117" s="1"/>
      <c r="D117" s="1"/>
    </row>
    <row r="118" spans="1:4" ht="15.6" x14ac:dyDescent="0.3">
      <c r="A118" s="1"/>
      <c r="B118" s="1"/>
      <c r="C118" s="1"/>
      <c r="D118" s="1"/>
    </row>
    <row r="119" spans="1:4" ht="15.6" x14ac:dyDescent="0.3">
      <c r="A119" s="1"/>
      <c r="B119" s="1"/>
      <c r="C119" s="1"/>
      <c r="D119" s="1"/>
    </row>
    <row r="120" spans="1:4" ht="15.6" x14ac:dyDescent="0.3">
      <c r="A120" s="1"/>
      <c r="B120" s="1"/>
      <c r="C120" s="1"/>
      <c r="D120" s="1"/>
    </row>
    <row r="121" spans="1:4" ht="15.6" x14ac:dyDescent="0.3">
      <c r="A121" s="1"/>
      <c r="B121" s="1"/>
      <c r="C121" s="1"/>
      <c r="D121" s="1"/>
    </row>
    <row r="122" spans="1:4" ht="15.6" x14ac:dyDescent="0.3">
      <c r="A122" s="1"/>
      <c r="B122" s="1"/>
      <c r="C122" s="1"/>
      <c r="D122" s="1"/>
    </row>
    <row r="123" spans="1:4" ht="15.6" x14ac:dyDescent="0.3">
      <c r="A123" s="1"/>
      <c r="B123" s="1"/>
      <c r="C123" s="1"/>
      <c r="D123" s="1"/>
    </row>
    <row r="124" spans="1:4" ht="15.6" x14ac:dyDescent="0.3">
      <c r="A124" s="1"/>
      <c r="B124" s="1"/>
      <c r="C124" s="1"/>
      <c r="D124" s="1"/>
    </row>
    <row r="125" spans="1:4" ht="15.6" x14ac:dyDescent="0.3">
      <c r="A125" s="1"/>
      <c r="B125" s="1"/>
      <c r="C125" s="1"/>
      <c r="D125" s="1"/>
    </row>
    <row r="126" spans="1:4" ht="15.6" x14ac:dyDescent="0.3">
      <c r="A126" s="1"/>
      <c r="B126" s="1"/>
      <c r="C126" s="1"/>
      <c r="D126" s="1"/>
    </row>
    <row r="127" spans="1:4" ht="15.6" x14ac:dyDescent="0.3">
      <c r="A127" s="1"/>
      <c r="B127" s="1"/>
      <c r="C127" s="1"/>
      <c r="D127" s="1"/>
    </row>
    <row r="128" spans="1:4" ht="15.6" x14ac:dyDescent="0.3">
      <c r="A128" s="1"/>
      <c r="B128" s="1"/>
      <c r="C128" s="1"/>
      <c r="D128" s="1"/>
    </row>
    <row r="129" spans="1:4" ht="15.6" x14ac:dyDescent="0.3">
      <c r="A129" s="1"/>
      <c r="B129" s="1"/>
      <c r="C129" s="1"/>
      <c r="D129" s="1"/>
    </row>
    <row r="130" spans="1:4" ht="15.6" x14ac:dyDescent="0.3">
      <c r="A130" s="1"/>
      <c r="B130" s="1"/>
      <c r="C130" s="1"/>
      <c r="D130" s="1"/>
    </row>
    <row r="131" spans="1:4" ht="15.6" x14ac:dyDescent="0.3">
      <c r="A131" s="1"/>
      <c r="B131" s="1"/>
      <c r="C131" s="1"/>
      <c r="D131" s="1"/>
    </row>
    <row r="132" spans="1:4" ht="15.6" x14ac:dyDescent="0.3">
      <c r="A132" s="1"/>
      <c r="B132" s="1"/>
      <c r="C132" s="1"/>
      <c r="D132" s="1"/>
    </row>
    <row r="133" spans="1:4" ht="15.6" x14ac:dyDescent="0.3">
      <c r="A133" s="1"/>
      <c r="B133" s="1"/>
      <c r="C133" s="1"/>
      <c r="D133" s="1"/>
    </row>
    <row r="134" spans="1:4" ht="15.6" x14ac:dyDescent="0.3">
      <c r="A134" s="1"/>
      <c r="B134" s="1"/>
      <c r="C134" s="1"/>
      <c r="D134" s="1"/>
    </row>
    <row r="135" spans="1:4" ht="15.6" x14ac:dyDescent="0.3">
      <c r="A135" s="1"/>
      <c r="B135" s="1"/>
      <c r="C135" s="1"/>
      <c r="D135" s="1"/>
    </row>
    <row r="136" spans="1:4" ht="15.6" x14ac:dyDescent="0.3">
      <c r="A136" s="1"/>
      <c r="B136" s="1"/>
      <c r="C136" s="1"/>
      <c r="D136" s="1"/>
    </row>
    <row r="137" spans="1:4" ht="15.6" x14ac:dyDescent="0.3">
      <c r="A137" s="1"/>
      <c r="B137" s="1"/>
      <c r="C137" s="1"/>
      <c r="D137" s="1"/>
    </row>
    <row r="138" spans="1:4" ht="15.6" x14ac:dyDescent="0.3">
      <c r="A138" s="1"/>
      <c r="B138" s="1"/>
      <c r="C138" s="1"/>
      <c r="D138" s="1"/>
    </row>
    <row r="139" spans="1:4" ht="15.6" x14ac:dyDescent="0.3">
      <c r="A139" s="1"/>
      <c r="B139" s="1"/>
      <c r="C139" s="1"/>
      <c r="D139" s="1"/>
    </row>
    <row r="140" spans="1:4" ht="15.6" x14ac:dyDescent="0.3">
      <c r="A140" s="1"/>
      <c r="B140" s="1"/>
      <c r="C140" s="1"/>
      <c r="D140" s="1"/>
    </row>
    <row r="141" spans="1:4" ht="15.6" x14ac:dyDescent="0.3">
      <c r="A141" s="1"/>
      <c r="B141" s="1"/>
      <c r="C141" s="1"/>
      <c r="D141" s="1"/>
    </row>
    <row r="142" spans="1:4" ht="15.6" x14ac:dyDescent="0.3">
      <c r="A142" s="1"/>
      <c r="B142" s="1"/>
      <c r="C142" s="1"/>
      <c r="D142" s="1"/>
    </row>
    <row r="143" spans="1:4" ht="15.6" x14ac:dyDescent="0.3">
      <c r="A143" s="1"/>
      <c r="B143" s="1"/>
      <c r="C143" s="1"/>
      <c r="D143" s="1"/>
    </row>
    <row r="144" spans="1:4" ht="15.6" x14ac:dyDescent="0.3">
      <c r="A144" s="1"/>
      <c r="B144" s="1"/>
      <c r="C144" s="1"/>
      <c r="D144" s="1"/>
    </row>
    <row r="145" spans="1:4" ht="15.6" x14ac:dyDescent="0.3">
      <c r="A145" s="1"/>
      <c r="B145" s="1"/>
      <c r="C145" s="1"/>
      <c r="D145" s="1"/>
    </row>
    <row r="146" spans="1:4" ht="15.6" x14ac:dyDescent="0.3">
      <c r="A146" s="1"/>
      <c r="B146" s="1"/>
      <c r="C146" s="1"/>
      <c r="D146" s="1"/>
    </row>
    <row r="147" spans="1:4" ht="15.6" x14ac:dyDescent="0.3">
      <c r="A147" s="1"/>
      <c r="B147" s="1"/>
      <c r="C147" s="1"/>
      <c r="D147" s="1"/>
    </row>
    <row r="148" spans="1:4" ht="15.6" x14ac:dyDescent="0.3">
      <c r="A148" s="1"/>
      <c r="B148" s="1"/>
      <c r="C148" s="1"/>
      <c r="D148" s="1"/>
    </row>
    <row r="149" spans="1:4" ht="15.6" x14ac:dyDescent="0.3">
      <c r="A149" s="1"/>
      <c r="B149" s="1"/>
      <c r="C149" s="1"/>
      <c r="D149" s="1"/>
    </row>
    <row r="150" spans="1:4" ht="15.6" x14ac:dyDescent="0.3">
      <c r="A150" s="1"/>
      <c r="B150" s="1"/>
      <c r="C150" s="1"/>
      <c r="D150" s="1"/>
    </row>
    <row r="151" spans="1:4" ht="15.6" x14ac:dyDescent="0.3">
      <c r="A151" s="1"/>
      <c r="B151" s="1"/>
      <c r="C151" s="1"/>
      <c r="D151" s="1"/>
    </row>
    <row r="152" spans="1:4" ht="15.6" x14ac:dyDescent="0.3">
      <c r="A152" s="1"/>
      <c r="B152" s="1"/>
      <c r="C152" s="1"/>
      <c r="D152" s="1"/>
    </row>
    <row r="153" spans="1:4" ht="15.6" x14ac:dyDescent="0.3">
      <c r="A153" s="1"/>
      <c r="B153" s="1"/>
      <c r="C153" s="1"/>
      <c r="D153" s="1"/>
    </row>
    <row r="154" spans="1:4" ht="15.6" x14ac:dyDescent="0.3">
      <c r="A154" s="1"/>
      <c r="B154" s="1"/>
      <c r="C154" s="1"/>
      <c r="D154" s="1"/>
    </row>
    <row r="155" spans="1:4" ht="15.6" x14ac:dyDescent="0.3">
      <c r="A155" s="1"/>
      <c r="B155" s="1"/>
      <c r="C155" s="1"/>
      <c r="D155" s="1"/>
    </row>
    <row r="156" spans="1:4" ht="15.6" x14ac:dyDescent="0.3">
      <c r="A156" s="1"/>
      <c r="B156" s="1"/>
      <c r="C156" s="1"/>
      <c r="D156" s="1"/>
    </row>
    <row r="157" spans="1:4" ht="15.6" x14ac:dyDescent="0.3">
      <c r="A157" s="1"/>
      <c r="B157" s="1"/>
      <c r="C157" s="1"/>
      <c r="D157" s="1"/>
    </row>
    <row r="158" spans="1:4" ht="15.6" x14ac:dyDescent="0.3">
      <c r="A158" s="1"/>
      <c r="B158" s="1"/>
      <c r="C158" s="1"/>
      <c r="D158" s="1"/>
    </row>
    <row r="159" spans="1:4" ht="15.6" x14ac:dyDescent="0.3">
      <c r="A159" s="1"/>
      <c r="B159" s="1"/>
      <c r="C159" s="1"/>
      <c r="D159" s="1"/>
    </row>
    <row r="160" spans="1:4" ht="15.6" x14ac:dyDescent="0.3">
      <c r="A160" s="1"/>
      <c r="B160" s="1"/>
      <c r="C160" s="1"/>
      <c r="D160" s="1"/>
    </row>
    <row r="161" spans="1:4" ht="15.6" x14ac:dyDescent="0.3">
      <c r="A161" s="1"/>
      <c r="B161" s="1"/>
      <c r="C161" s="1"/>
      <c r="D161" s="1"/>
    </row>
    <row r="162" spans="1:4" ht="15.6" x14ac:dyDescent="0.3">
      <c r="A162" s="1"/>
      <c r="B162" s="1"/>
      <c r="C162" s="1"/>
      <c r="D162" s="1"/>
    </row>
    <row r="163" spans="1:4" ht="15.6" x14ac:dyDescent="0.3">
      <c r="A163" s="1"/>
      <c r="B163" s="1"/>
      <c r="C163" s="1"/>
      <c r="D163" s="1"/>
    </row>
    <row r="164" spans="1:4" ht="15.6" x14ac:dyDescent="0.3">
      <c r="A164" s="1"/>
      <c r="B164" s="1"/>
      <c r="C164" s="1"/>
      <c r="D164" s="1"/>
    </row>
    <row r="165" spans="1:4" ht="15.6" x14ac:dyDescent="0.3">
      <c r="A165" s="1"/>
      <c r="B165" s="1"/>
      <c r="C165" s="1"/>
      <c r="D165" s="1"/>
    </row>
    <row r="166" spans="1:4" ht="15.6" x14ac:dyDescent="0.3">
      <c r="A166" s="1"/>
      <c r="B166" s="1"/>
      <c r="C166" s="1"/>
      <c r="D166" s="1"/>
    </row>
    <row r="167" spans="1:4" ht="15.6" x14ac:dyDescent="0.3">
      <c r="A167" s="1"/>
      <c r="B167" s="1"/>
      <c r="C167" s="1"/>
      <c r="D167" s="1"/>
    </row>
    <row r="168" spans="1:4" ht="15.6" x14ac:dyDescent="0.3">
      <c r="A168" s="1"/>
      <c r="B168" s="1"/>
      <c r="C168" s="1"/>
      <c r="D168" s="1"/>
    </row>
    <row r="169" spans="1:4" ht="15.6" x14ac:dyDescent="0.3">
      <c r="A169" s="1"/>
      <c r="B169" s="1"/>
      <c r="C169" s="1"/>
      <c r="D169" s="1"/>
    </row>
    <row r="170" spans="1:4" ht="15.6" x14ac:dyDescent="0.3">
      <c r="A170" s="1"/>
      <c r="B170" s="1"/>
      <c r="C170" s="1"/>
      <c r="D170" s="1"/>
    </row>
    <row r="171" spans="1:4" ht="15.6" x14ac:dyDescent="0.3">
      <c r="A171" s="1"/>
      <c r="B171" s="1"/>
      <c r="C171" s="1"/>
      <c r="D171" s="1"/>
    </row>
    <row r="172" spans="1:4" ht="15.6" x14ac:dyDescent="0.3">
      <c r="A172" s="1"/>
      <c r="B172" s="1"/>
      <c r="C172" s="1"/>
      <c r="D172" s="1"/>
    </row>
    <row r="173" spans="1:4" ht="15.6" x14ac:dyDescent="0.3">
      <c r="A173" s="1"/>
      <c r="B173" s="1"/>
      <c r="C173" s="1"/>
      <c r="D173" s="1"/>
    </row>
    <row r="174" spans="1:4" ht="15.6" x14ac:dyDescent="0.3">
      <c r="A174" s="1"/>
      <c r="B174" s="1"/>
      <c r="C174" s="1"/>
      <c r="D174" s="1"/>
    </row>
    <row r="175" spans="1:4" ht="15.6" x14ac:dyDescent="0.3">
      <c r="A175" s="1"/>
      <c r="B175" s="1"/>
      <c r="C175" s="1"/>
      <c r="D175" s="1"/>
    </row>
    <row r="176" spans="1:4" ht="15.6" x14ac:dyDescent="0.3">
      <c r="A176" s="1"/>
      <c r="B176" s="1"/>
      <c r="C176" s="1"/>
      <c r="D176" s="1"/>
    </row>
    <row r="177" spans="1:4" ht="15.6" x14ac:dyDescent="0.3">
      <c r="A177" s="1"/>
      <c r="B177" s="1"/>
      <c r="C177" s="1"/>
      <c r="D177" s="1"/>
    </row>
    <row r="178" spans="1:4" ht="15.6" x14ac:dyDescent="0.3">
      <c r="A178" s="1"/>
      <c r="B178" s="1"/>
      <c r="C178" s="1"/>
      <c r="D178" s="1"/>
    </row>
    <row r="179" spans="1:4" ht="15.6" x14ac:dyDescent="0.3">
      <c r="A179" s="1"/>
      <c r="B179" s="1"/>
      <c r="C179" s="1"/>
      <c r="D179" s="1"/>
    </row>
    <row r="180" spans="1:4" ht="15.6" x14ac:dyDescent="0.3">
      <c r="A180" s="1"/>
      <c r="B180" s="1"/>
      <c r="C180" s="1"/>
      <c r="D180" s="1"/>
    </row>
    <row r="181" spans="1:4" ht="15.6" x14ac:dyDescent="0.3">
      <c r="A181" s="1"/>
      <c r="B181" s="1"/>
      <c r="C181" s="1"/>
      <c r="D181" s="1"/>
    </row>
    <row r="182" spans="1:4" ht="15.6" x14ac:dyDescent="0.3">
      <c r="A182" s="1"/>
      <c r="B182" s="1"/>
      <c r="C182" s="1"/>
      <c r="D182" s="1"/>
    </row>
    <row r="183" spans="1:4" ht="15.6" x14ac:dyDescent="0.3">
      <c r="A183" s="1"/>
      <c r="B183" s="1"/>
      <c r="C183" s="1"/>
      <c r="D183" s="1"/>
    </row>
    <row r="184" spans="1:4" ht="15.6" x14ac:dyDescent="0.3">
      <c r="A184" s="1"/>
      <c r="B184" s="1"/>
      <c r="C184" s="1"/>
      <c r="D184" s="1"/>
    </row>
    <row r="185" spans="1:4" ht="15.6" x14ac:dyDescent="0.3">
      <c r="A185" s="1"/>
      <c r="B185" s="1"/>
      <c r="C185" s="1"/>
      <c r="D185" s="1"/>
    </row>
    <row r="186" spans="1:4" ht="15.6" x14ac:dyDescent="0.3">
      <c r="A186" s="1"/>
      <c r="B186" s="1"/>
      <c r="C186" s="1"/>
      <c r="D186" s="1"/>
    </row>
    <row r="187" spans="1:4" ht="15.6" x14ac:dyDescent="0.3">
      <c r="A187" s="1"/>
      <c r="B187" s="1"/>
      <c r="C187" s="1"/>
      <c r="D187" s="1"/>
    </row>
    <row r="188" spans="1:4" ht="15.6" x14ac:dyDescent="0.3">
      <c r="A188" s="1"/>
      <c r="B188" s="1"/>
      <c r="C188" s="1"/>
      <c r="D188" s="1"/>
    </row>
    <row r="189" spans="1:4" ht="15.6" x14ac:dyDescent="0.3">
      <c r="A189" s="1"/>
      <c r="B189" s="1"/>
      <c r="C189" s="1"/>
      <c r="D189" s="1"/>
    </row>
    <row r="190" spans="1:4" ht="15.6" x14ac:dyDescent="0.3">
      <c r="A190" s="1"/>
      <c r="B190" s="1"/>
      <c r="C190" s="1"/>
      <c r="D190" s="1"/>
    </row>
    <row r="191" spans="1:4" ht="15.6" x14ac:dyDescent="0.3">
      <c r="A191" s="1"/>
      <c r="B191" s="1"/>
      <c r="C191" s="1"/>
      <c r="D191" s="1"/>
    </row>
    <row r="192" spans="1:4" ht="15.6" x14ac:dyDescent="0.3">
      <c r="A192" s="1"/>
      <c r="B192" s="1"/>
      <c r="C192" s="1"/>
      <c r="D192" s="1"/>
    </row>
    <row r="193" spans="1:4" ht="15.6" x14ac:dyDescent="0.3">
      <c r="A193" s="1"/>
      <c r="B193" s="1"/>
      <c r="C193" s="1"/>
      <c r="D193" s="1"/>
    </row>
    <row r="194" spans="1:4" ht="15.6" x14ac:dyDescent="0.3">
      <c r="A194" s="1"/>
      <c r="B194" s="1"/>
      <c r="C194" s="1"/>
      <c r="D194" s="1"/>
    </row>
    <row r="195" spans="1:4" ht="15.6" x14ac:dyDescent="0.3">
      <c r="A195" s="1"/>
      <c r="B195" s="1"/>
      <c r="C195" s="1"/>
      <c r="D195" s="1"/>
    </row>
    <row r="196" spans="1:4" ht="15.6" x14ac:dyDescent="0.3">
      <c r="A196" s="1"/>
      <c r="B196" s="1"/>
      <c r="C196" s="1"/>
      <c r="D196" s="1"/>
    </row>
    <row r="197" spans="1:4" ht="15.6" x14ac:dyDescent="0.3">
      <c r="A197" s="1"/>
      <c r="B197" s="1"/>
      <c r="C197" s="1"/>
      <c r="D197" s="1"/>
    </row>
    <row r="198" spans="1:4" ht="15.6" x14ac:dyDescent="0.3">
      <c r="A198" s="1"/>
      <c r="B198" s="1"/>
      <c r="C198" s="1"/>
      <c r="D198" s="1"/>
    </row>
    <row r="199" spans="1:4" ht="15.6" x14ac:dyDescent="0.3">
      <c r="A199" s="1"/>
      <c r="B199" s="1"/>
      <c r="C199" s="1"/>
      <c r="D199" s="1"/>
    </row>
    <row r="200" spans="1:4" ht="15.6" x14ac:dyDescent="0.3">
      <c r="A200" s="1"/>
      <c r="B200" s="1"/>
      <c r="C200" s="1"/>
      <c r="D200" s="1"/>
    </row>
    <row r="201" spans="1:4" ht="15.6" x14ac:dyDescent="0.3">
      <c r="A201" s="1"/>
      <c r="B201" s="1"/>
      <c r="C201" s="1"/>
      <c r="D201" s="1"/>
    </row>
    <row r="202" spans="1:4" ht="15.6" x14ac:dyDescent="0.3">
      <c r="A202" s="1"/>
      <c r="B202" s="1"/>
      <c r="C202" s="1"/>
      <c r="D202" s="1"/>
    </row>
    <row r="203" spans="1:4" ht="15.6" x14ac:dyDescent="0.3">
      <c r="A203" s="1"/>
      <c r="B203" s="1"/>
      <c r="C203" s="1"/>
      <c r="D203" s="1"/>
    </row>
    <row r="204" spans="1:4" ht="15.6" x14ac:dyDescent="0.3">
      <c r="A204" s="1"/>
      <c r="B204" s="1"/>
      <c r="C204" s="1"/>
      <c r="D204" s="1"/>
    </row>
    <row r="205" spans="1:4" ht="15.6" x14ac:dyDescent="0.3">
      <c r="A205" s="1"/>
      <c r="B205" s="1"/>
      <c r="C205" s="1"/>
      <c r="D205" s="1"/>
    </row>
    <row r="206" spans="1:4" ht="15.6" x14ac:dyDescent="0.3">
      <c r="A206" s="1"/>
      <c r="B206" s="1"/>
      <c r="C206" s="1"/>
      <c r="D206" s="1"/>
    </row>
    <row r="207" spans="1:4" ht="15.6" x14ac:dyDescent="0.3">
      <c r="A207" s="1"/>
      <c r="B207" s="1"/>
      <c r="C207" s="1"/>
      <c r="D207" s="1"/>
    </row>
    <row r="208" spans="1:4" ht="15.6" x14ac:dyDescent="0.3">
      <c r="A208" s="1"/>
      <c r="B208" s="1"/>
      <c r="C208" s="1"/>
      <c r="D208" s="1"/>
    </row>
    <row r="209" spans="1:4" ht="15.6" x14ac:dyDescent="0.3">
      <c r="A209" s="1"/>
      <c r="B209" s="1"/>
      <c r="C209" s="1"/>
      <c r="D209" s="1"/>
    </row>
    <row r="210" spans="1:4" ht="15.6" x14ac:dyDescent="0.3">
      <c r="A210" s="1"/>
      <c r="B210" s="1"/>
      <c r="C210" s="1"/>
      <c r="D210" s="1"/>
    </row>
    <row r="211" spans="1:4" ht="15.6" x14ac:dyDescent="0.3">
      <c r="A211" s="1"/>
      <c r="B211" s="1"/>
      <c r="C211" s="1"/>
      <c r="D211" s="1"/>
    </row>
    <row r="212" spans="1:4" ht="15.6" x14ac:dyDescent="0.3">
      <c r="A212" s="1"/>
      <c r="B212" s="1"/>
      <c r="C212" s="1"/>
      <c r="D212" s="1"/>
    </row>
    <row r="213" spans="1:4" ht="15.6" x14ac:dyDescent="0.3">
      <c r="A213" s="1"/>
      <c r="B213" s="1"/>
      <c r="C213" s="1"/>
      <c r="D213" s="1"/>
    </row>
    <row r="214" spans="1:4" ht="15.6" x14ac:dyDescent="0.3">
      <c r="A214" s="1"/>
      <c r="B214" s="1"/>
      <c r="C214" s="1"/>
      <c r="D214" s="1"/>
    </row>
    <row r="215" spans="1:4" ht="15.6" x14ac:dyDescent="0.3">
      <c r="A215" s="1"/>
      <c r="B215" s="1"/>
      <c r="C215" s="1"/>
      <c r="D215" s="1"/>
    </row>
    <row r="216" spans="1:4" ht="15.6" x14ac:dyDescent="0.3">
      <c r="A216" s="1"/>
      <c r="B216" s="1"/>
      <c r="C216" s="1"/>
      <c r="D216" s="1"/>
    </row>
    <row r="217" spans="1:4" ht="15.6" x14ac:dyDescent="0.3">
      <c r="A217" s="1"/>
      <c r="B217" s="1"/>
      <c r="C217" s="1"/>
      <c r="D217" s="1"/>
    </row>
    <row r="218" spans="1:4" ht="15.6" x14ac:dyDescent="0.3">
      <c r="A218" s="1"/>
      <c r="B218" s="1"/>
      <c r="C218" s="1"/>
      <c r="D218" s="1"/>
    </row>
    <row r="219" spans="1:4" ht="15.6" x14ac:dyDescent="0.3">
      <c r="A219" s="1"/>
      <c r="B219" s="1"/>
      <c r="C219" s="1"/>
      <c r="D219" s="1"/>
    </row>
    <row r="220" spans="1:4" ht="15.6" x14ac:dyDescent="0.3">
      <c r="A220" s="1"/>
      <c r="B220" s="1"/>
      <c r="C220" s="1"/>
      <c r="D220" s="1"/>
    </row>
    <row r="221" spans="1:4" ht="15.6" x14ac:dyDescent="0.3">
      <c r="A221" s="1"/>
      <c r="B221" s="1"/>
      <c r="C221" s="1"/>
      <c r="D221" s="1"/>
    </row>
    <row r="222" spans="1:4" ht="15.6" x14ac:dyDescent="0.3">
      <c r="A222" s="1"/>
      <c r="B222" s="1"/>
      <c r="C222" s="1"/>
      <c r="D222" s="1"/>
    </row>
    <row r="223" spans="1:4" ht="15.6" x14ac:dyDescent="0.3">
      <c r="A223" s="1"/>
      <c r="B223" s="1"/>
      <c r="C223" s="1"/>
      <c r="D223" s="1"/>
    </row>
    <row r="224" spans="1:4" ht="15.6" x14ac:dyDescent="0.3">
      <c r="A224" s="1"/>
      <c r="B224" s="1"/>
      <c r="C224" s="1"/>
      <c r="D224" s="1"/>
    </row>
    <row r="225" spans="1:4" ht="15.6" x14ac:dyDescent="0.3">
      <c r="A225" s="1"/>
      <c r="B225" s="1"/>
      <c r="C225" s="1"/>
      <c r="D225" s="1"/>
    </row>
    <row r="226" spans="1:4" ht="15.6" x14ac:dyDescent="0.3">
      <c r="A226" s="1"/>
      <c r="B226" s="1"/>
      <c r="C226" s="1"/>
      <c r="D226" s="1"/>
    </row>
    <row r="227" spans="1:4" ht="15.6" x14ac:dyDescent="0.3">
      <c r="A227" s="1"/>
      <c r="B227" s="1"/>
      <c r="C227" s="1"/>
      <c r="D227" s="1"/>
    </row>
    <row r="228" spans="1:4" ht="15.6" x14ac:dyDescent="0.3">
      <c r="A228" s="1"/>
      <c r="B228" s="1"/>
      <c r="C228" s="1"/>
      <c r="D228" s="1"/>
    </row>
    <row r="229" spans="1:4" ht="15.6" x14ac:dyDescent="0.3">
      <c r="A229" s="1"/>
      <c r="B229" s="1"/>
      <c r="C229" s="1"/>
      <c r="D229" s="1"/>
    </row>
    <row r="230" spans="1:4" ht="15.6" x14ac:dyDescent="0.3">
      <c r="A230" s="1"/>
      <c r="B230" s="1"/>
      <c r="C230" s="1"/>
      <c r="D230" s="1"/>
    </row>
    <row r="231" spans="1:4" ht="15.6" x14ac:dyDescent="0.3">
      <c r="A231" s="1"/>
      <c r="B231" s="1"/>
      <c r="C231" s="1"/>
      <c r="D231" s="1"/>
    </row>
    <row r="232" spans="1:4" ht="15.6" x14ac:dyDescent="0.3">
      <c r="A232" s="1"/>
      <c r="B232" s="1"/>
      <c r="C232" s="1"/>
      <c r="D232" s="1"/>
    </row>
    <row r="233" spans="1:4" ht="15.6" x14ac:dyDescent="0.3">
      <c r="A233" s="1"/>
      <c r="B233" s="1"/>
      <c r="C233" s="1"/>
      <c r="D233" s="1"/>
    </row>
    <row r="234" spans="1:4" ht="15.6" x14ac:dyDescent="0.3">
      <c r="A234" s="1"/>
      <c r="B234" s="1"/>
      <c r="C234" s="1"/>
      <c r="D234" s="1"/>
    </row>
    <row r="235" spans="1:4" ht="15.6" x14ac:dyDescent="0.3">
      <c r="A235" s="1"/>
      <c r="B235" s="1"/>
      <c r="C235" s="1"/>
      <c r="D235" s="1"/>
    </row>
    <row r="236" spans="1:4" ht="15.6" x14ac:dyDescent="0.3">
      <c r="A236" s="1"/>
      <c r="B236" s="1"/>
      <c r="C236" s="1"/>
      <c r="D236" s="1"/>
    </row>
    <row r="237" spans="1:4" ht="15.6" x14ac:dyDescent="0.3">
      <c r="A237" s="1"/>
      <c r="B237" s="1"/>
      <c r="C237" s="1"/>
      <c r="D237" s="1"/>
    </row>
    <row r="238" spans="1:4" ht="15.6" x14ac:dyDescent="0.3">
      <c r="A238" s="1"/>
      <c r="B238" s="1"/>
      <c r="C238" s="1"/>
      <c r="D238" s="1"/>
    </row>
    <row r="239" spans="1:4" ht="15.6" x14ac:dyDescent="0.3">
      <c r="A239" s="1"/>
      <c r="B239" s="1"/>
      <c r="C239" s="1"/>
      <c r="D239" s="1"/>
    </row>
    <row r="240" spans="1:4" ht="15.6" x14ac:dyDescent="0.3">
      <c r="A240" s="1"/>
      <c r="B240" s="1"/>
      <c r="C240" s="1"/>
      <c r="D240" s="1"/>
    </row>
    <row r="241" spans="1:4" ht="15.6" x14ac:dyDescent="0.3">
      <c r="A241" s="1"/>
      <c r="B241" s="1"/>
      <c r="C241" s="1"/>
      <c r="D241" s="1"/>
    </row>
    <row r="242" spans="1:4" ht="15.6" x14ac:dyDescent="0.3">
      <c r="A242" s="1"/>
      <c r="B242" s="1"/>
      <c r="C242" s="1"/>
      <c r="D242" s="1"/>
    </row>
    <row r="243" spans="1:4" ht="15.6" x14ac:dyDescent="0.3">
      <c r="A243" s="1"/>
      <c r="B243" s="1"/>
      <c r="C243" s="1"/>
      <c r="D243" s="1"/>
    </row>
    <row r="244" spans="1:4" ht="15.6" x14ac:dyDescent="0.3">
      <c r="A244" s="1"/>
      <c r="B244" s="1"/>
      <c r="C244" s="1"/>
      <c r="D244" s="1"/>
    </row>
    <row r="245" spans="1:4" ht="15.6" x14ac:dyDescent="0.3">
      <c r="A245" s="1"/>
      <c r="B245" s="1"/>
      <c r="C245" s="1"/>
      <c r="D245" s="1"/>
    </row>
    <row r="246" spans="1:4" ht="15.6" x14ac:dyDescent="0.3">
      <c r="A246" s="1"/>
      <c r="B246" s="1"/>
      <c r="C246" s="1"/>
      <c r="D246" s="1"/>
    </row>
    <row r="247" spans="1:4" ht="15.6" x14ac:dyDescent="0.3">
      <c r="A247" s="1"/>
      <c r="B247" s="1"/>
      <c r="C247" s="1"/>
      <c r="D247" s="1"/>
    </row>
    <row r="248" spans="1:4" ht="15.6" x14ac:dyDescent="0.3">
      <c r="A248" s="1"/>
      <c r="B248" s="1"/>
      <c r="C248" s="1"/>
      <c r="D248" s="1"/>
    </row>
    <row r="249" spans="1:4" ht="15.6" x14ac:dyDescent="0.3">
      <c r="A249" s="1"/>
      <c r="B249" s="1"/>
      <c r="C249" s="1"/>
      <c r="D249" s="1"/>
    </row>
    <row r="250" spans="1:4" ht="15.6" x14ac:dyDescent="0.3">
      <c r="A250" s="1"/>
      <c r="B250" s="1"/>
      <c r="C250" s="1"/>
      <c r="D250" s="1"/>
    </row>
    <row r="251" spans="1:4" ht="15.6" x14ac:dyDescent="0.3">
      <c r="A251" s="1"/>
      <c r="B251" s="1"/>
      <c r="C251" s="1"/>
      <c r="D251" s="1"/>
    </row>
    <row r="252" spans="1:4" ht="15.6" x14ac:dyDescent="0.3">
      <c r="A252" s="1"/>
      <c r="B252" s="1"/>
      <c r="C252" s="1"/>
      <c r="D252" s="1"/>
    </row>
    <row r="253" spans="1:4" ht="15.6" x14ac:dyDescent="0.3">
      <c r="A253" s="1"/>
      <c r="B253" s="1"/>
      <c r="C253" s="1"/>
      <c r="D253" s="1"/>
    </row>
    <row r="254" spans="1:4" ht="15.6" x14ac:dyDescent="0.3">
      <c r="A254" s="1"/>
      <c r="B254" s="1"/>
      <c r="C254" s="1"/>
      <c r="D254" s="1"/>
    </row>
    <row r="255" spans="1:4" ht="15.6" x14ac:dyDescent="0.3">
      <c r="A255" s="1"/>
      <c r="B255" s="1"/>
      <c r="C255" s="1"/>
      <c r="D255" s="1"/>
    </row>
    <row r="256" spans="1:4" ht="15.6" x14ac:dyDescent="0.3">
      <c r="A256" s="1"/>
      <c r="B256" s="1"/>
      <c r="C256" s="1"/>
      <c r="D256" s="1"/>
    </row>
    <row r="257" spans="1:4" ht="15.6" x14ac:dyDescent="0.3">
      <c r="A257" s="1"/>
      <c r="B257" s="1"/>
      <c r="C257" s="1"/>
      <c r="D257" s="1"/>
    </row>
    <row r="258" spans="1:4" ht="15.6" x14ac:dyDescent="0.3">
      <c r="A258" s="1"/>
      <c r="B258" s="1"/>
      <c r="C258" s="1"/>
      <c r="D258" s="1"/>
    </row>
    <row r="259" spans="1:4" ht="15.6" x14ac:dyDescent="0.3">
      <c r="A259" s="1"/>
      <c r="B259" s="1"/>
      <c r="C259" s="1"/>
      <c r="D259" s="1"/>
    </row>
    <row r="260" spans="1:4" ht="15.6" x14ac:dyDescent="0.3">
      <c r="A260" s="1"/>
      <c r="B260" s="1"/>
      <c r="C260" s="1"/>
      <c r="D260" s="1"/>
    </row>
    <row r="261" spans="1:4" ht="15.6" x14ac:dyDescent="0.3">
      <c r="A261" s="1"/>
      <c r="B261" s="1"/>
      <c r="C261" s="1"/>
      <c r="D261" s="1"/>
    </row>
    <row r="262" spans="1:4" ht="15.6" x14ac:dyDescent="0.3">
      <c r="A262" s="1"/>
      <c r="B262" s="1"/>
      <c r="C262" s="1"/>
      <c r="D262" s="1"/>
    </row>
    <row r="263" spans="1:4" ht="15.6" x14ac:dyDescent="0.3">
      <c r="A263" s="1"/>
      <c r="B263" s="1"/>
      <c r="C263" s="1"/>
      <c r="D263" s="1"/>
    </row>
    <row r="264" spans="1:4" ht="15.6" x14ac:dyDescent="0.3">
      <c r="A264" s="1"/>
      <c r="B264" s="1"/>
      <c r="C264" s="1"/>
      <c r="D264" s="1"/>
    </row>
    <row r="265" spans="1:4" ht="15.6" x14ac:dyDescent="0.3">
      <c r="A265" s="1"/>
      <c r="B265" s="1"/>
      <c r="C265" s="1"/>
      <c r="D265" s="1"/>
    </row>
    <row r="266" spans="1:4" ht="15.6" x14ac:dyDescent="0.3">
      <c r="A266" s="1"/>
      <c r="B266" s="1"/>
      <c r="C266" s="1"/>
      <c r="D266" s="1"/>
    </row>
    <row r="267" spans="1:4" ht="15.6" x14ac:dyDescent="0.3">
      <c r="A267" s="1"/>
      <c r="B267" s="1"/>
      <c r="C267" s="1"/>
      <c r="D267" s="1"/>
    </row>
    <row r="268" spans="1:4" ht="15.6" x14ac:dyDescent="0.3">
      <c r="A268" s="1"/>
      <c r="B268" s="1"/>
      <c r="C268" s="1"/>
      <c r="D268" s="1"/>
    </row>
    <row r="269" spans="1:4" ht="15.6" x14ac:dyDescent="0.3">
      <c r="A269" s="1"/>
      <c r="B269" s="1"/>
      <c r="C269" s="1"/>
      <c r="D269" s="1"/>
    </row>
    <row r="270" spans="1:4" ht="15.6" x14ac:dyDescent="0.3">
      <c r="A270" s="1"/>
      <c r="B270" s="1"/>
      <c r="C270" s="1"/>
      <c r="D270" s="1"/>
    </row>
    <row r="271" spans="1:4" ht="15.6" x14ac:dyDescent="0.3">
      <c r="A271" s="1"/>
      <c r="B271" s="1"/>
      <c r="C271" s="1"/>
      <c r="D271" s="1"/>
    </row>
    <row r="272" spans="1:4" ht="15.6" x14ac:dyDescent="0.3">
      <c r="A272" s="1"/>
      <c r="B272" s="1"/>
      <c r="C272" s="1"/>
      <c r="D272" s="1"/>
    </row>
    <row r="273" spans="1:4" ht="15.6" x14ac:dyDescent="0.3">
      <c r="A273" s="1"/>
      <c r="B273" s="1"/>
      <c r="C273" s="1"/>
      <c r="D273" s="1"/>
    </row>
    <row r="274" spans="1:4" ht="15.6" x14ac:dyDescent="0.3">
      <c r="A274" s="1"/>
      <c r="B274" s="1"/>
      <c r="C274" s="1"/>
      <c r="D274" s="1"/>
    </row>
    <row r="275" spans="1:4" ht="15.6" x14ac:dyDescent="0.3">
      <c r="A275" s="1"/>
      <c r="B275" s="1"/>
      <c r="C275" s="1"/>
      <c r="D275" s="1"/>
    </row>
    <row r="276" spans="1:4" ht="15.6" x14ac:dyDescent="0.3">
      <c r="A276" s="1"/>
      <c r="B276" s="1"/>
      <c r="C276" s="1"/>
      <c r="D276" s="1"/>
    </row>
    <row r="277" spans="1:4" ht="15.6" x14ac:dyDescent="0.3">
      <c r="A277" s="1"/>
      <c r="B277" s="1"/>
      <c r="C277" s="1"/>
      <c r="D277" s="1"/>
    </row>
    <row r="278" spans="1:4" ht="15.6" x14ac:dyDescent="0.3">
      <c r="A278" s="1"/>
      <c r="B278" s="1"/>
      <c r="C278" s="1"/>
      <c r="D278" s="1"/>
    </row>
    <row r="279" spans="1:4" ht="15.6" x14ac:dyDescent="0.3">
      <c r="A279" s="1"/>
      <c r="B279" s="1"/>
      <c r="C279" s="1"/>
      <c r="D279" s="1"/>
    </row>
    <row r="280" spans="1:4" ht="15.6" x14ac:dyDescent="0.3">
      <c r="A280" s="1"/>
      <c r="B280" s="1"/>
      <c r="C280" s="1"/>
      <c r="D280" s="1"/>
    </row>
    <row r="281" spans="1:4" ht="15.6" x14ac:dyDescent="0.3">
      <c r="A281" s="1"/>
      <c r="B281" s="1"/>
      <c r="C281" s="1"/>
      <c r="D281" s="1"/>
    </row>
    <row r="282" spans="1:4" ht="15.6" x14ac:dyDescent="0.3">
      <c r="A282" s="1"/>
      <c r="B282" s="1"/>
      <c r="C282" s="1"/>
      <c r="D282" s="1"/>
    </row>
    <row r="283" spans="1:4" ht="15.6" x14ac:dyDescent="0.3">
      <c r="A283" s="1"/>
      <c r="B283" s="1"/>
      <c r="C283" s="1"/>
      <c r="D283" s="1"/>
    </row>
    <row r="284" spans="1:4" ht="15.6" x14ac:dyDescent="0.3">
      <c r="A284" s="1"/>
      <c r="B284" s="1"/>
      <c r="C284" s="1"/>
      <c r="D284" s="1"/>
    </row>
    <row r="285" spans="1:4" ht="15.6" x14ac:dyDescent="0.3">
      <c r="A285" s="1"/>
      <c r="B285" s="1"/>
      <c r="C285" s="1"/>
      <c r="D285" s="1"/>
    </row>
    <row r="286" spans="1:4" ht="15.6" x14ac:dyDescent="0.3">
      <c r="A286" s="1"/>
      <c r="B286" s="1"/>
      <c r="C286" s="1"/>
      <c r="D286" s="1"/>
    </row>
    <row r="287" spans="1:4" ht="15.6" x14ac:dyDescent="0.3">
      <c r="A287" s="1"/>
      <c r="B287" s="1"/>
      <c r="C287" s="1"/>
      <c r="D287" s="1"/>
    </row>
    <row r="288" spans="1:4" ht="15.6" x14ac:dyDescent="0.3">
      <c r="A288" s="1"/>
      <c r="B288" s="1"/>
      <c r="C288" s="1"/>
      <c r="D288" s="1"/>
    </row>
    <row r="289" spans="1:4" ht="15.6" x14ac:dyDescent="0.3">
      <c r="A289" s="1"/>
      <c r="B289" s="1"/>
      <c r="C289" s="1"/>
      <c r="D289" s="1"/>
    </row>
    <row r="290" spans="1:4" ht="15.6" x14ac:dyDescent="0.3">
      <c r="A290" s="1"/>
      <c r="B290" s="1"/>
      <c r="C290" s="1"/>
      <c r="D290" s="1"/>
    </row>
    <row r="291" spans="1:4" ht="15.6" x14ac:dyDescent="0.3">
      <c r="A291" s="1"/>
      <c r="B291" s="1"/>
      <c r="C291" s="1"/>
      <c r="D291" s="1"/>
    </row>
    <row r="292" spans="1:4" ht="15.6" x14ac:dyDescent="0.3">
      <c r="A292" s="1"/>
      <c r="B292" s="1"/>
      <c r="C292" s="1"/>
      <c r="D292" s="1"/>
    </row>
    <row r="293" spans="1:4" ht="15.6" x14ac:dyDescent="0.3">
      <c r="A293" s="1"/>
      <c r="B293" s="1"/>
      <c r="C293" s="1"/>
      <c r="D293" s="1"/>
    </row>
    <row r="294" spans="1:4" ht="15.6" x14ac:dyDescent="0.3">
      <c r="A294" s="1"/>
      <c r="B294" s="1"/>
      <c r="C294" s="1"/>
      <c r="D294" s="1"/>
    </row>
    <row r="295" spans="1:4" ht="15.6" x14ac:dyDescent="0.3">
      <c r="A295" s="1"/>
      <c r="B295" s="1"/>
      <c r="C295" s="1"/>
      <c r="D295" s="1"/>
    </row>
    <row r="296" spans="1:4" ht="15.6" x14ac:dyDescent="0.3">
      <c r="A296" s="1"/>
      <c r="B296" s="1"/>
      <c r="C296" s="1"/>
      <c r="D296" s="1"/>
    </row>
    <row r="297" spans="1:4" ht="15.6" x14ac:dyDescent="0.3">
      <c r="A297" s="1"/>
      <c r="B297" s="1"/>
      <c r="C297" s="1"/>
      <c r="D297" s="1"/>
    </row>
    <row r="298" spans="1:4" ht="15.6" x14ac:dyDescent="0.3">
      <c r="A298" s="1"/>
      <c r="B298" s="1"/>
      <c r="C298" s="1"/>
      <c r="D298" s="1"/>
    </row>
    <row r="299" spans="1:4" ht="15.6" x14ac:dyDescent="0.3">
      <c r="A299" s="1"/>
      <c r="B299" s="1"/>
      <c r="C299" s="1"/>
      <c r="D299" s="1"/>
    </row>
    <row r="300" spans="1:4" ht="15.6" x14ac:dyDescent="0.3">
      <c r="A300" s="1"/>
      <c r="B300" s="1"/>
      <c r="C300" s="1"/>
      <c r="D300" s="1"/>
    </row>
    <row r="301" spans="1:4" ht="15.6" x14ac:dyDescent="0.3">
      <c r="A301" s="1"/>
      <c r="B301" s="1"/>
      <c r="C301" s="1"/>
      <c r="D301" s="1"/>
    </row>
    <row r="302" spans="1:4" ht="15.6" x14ac:dyDescent="0.3">
      <c r="A302" s="1"/>
      <c r="B302" s="1"/>
      <c r="C302" s="1"/>
      <c r="D302" s="1"/>
    </row>
    <row r="303" spans="1:4" ht="15.6" x14ac:dyDescent="0.3">
      <c r="A303" s="1"/>
      <c r="B303" s="1"/>
      <c r="C303" s="1"/>
      <c r="D303" s="1"/>
    </row>
    <row r="304" spans="1:4" ht="15.6" x14ac:dyDescent="0.3">
      <c r="A304" s="1"/>
      <c r="B304" s="1"/>
      <c r="C304" s="1"/>
      <c r="D304" s="1"/>
    </row>
    <row r="305" spans="1:4" ht="15.6" x14ac:dyDescent="0.3">
      <c r="A305" s="1"/>
      <c r="B305" s="1"/>
      <c r="C305" s="1"/>
      <c r="D305" s="1"/>
    </row>
    <row r="306" spans="1:4" ht="15.6" x14ac:dyDescent="0.3">
      <c r="A306" s="1"/>
      <c r="B306" s="1"/>
      <c r="C306" s="1"/>
      <c r="D306" s="1"/>
    </row>
    <row r="307" spans="1:4" ht="15.6" x14ac:dyDescent="0.3">
      <c r="A307" s="1"/>
      <c r="B307" s="1"/>
      <c r="C307" s="1"/>
      <c r="D307" s="1"/>
    </row>
    <row r="308" spans="1:4" ht="15.6" x14ac:dyDescent="0.3">
      <c r="A308" s="1"/>
      <c r="B308" s="1"/>
      <c r="C308" s="1"/>
      <c r="D308" s="1"/>
    </row>
    <row r="309" spans="1:4" ht="15.6" x14ac:dyDescent="0.3">
      <c r="A309" s="1"/>
      <c r="B309" s="1"/>
      <c r="C309" s="1"/>
      <c r="D309" s="1"/>
    </row>
    <row r="310" spans="1:4" ht="15.6" x14ac:dyDescent="0.3">
      <c r="A310" s="1"/>
      <c r="B310" s="1"/>
      <c r="C310" s="1"/>
      <c r="D310" s="1"/>
    </row>
    <row r="311" spans="1:4" ht="15.6" x14ac:dyDescent="0.3">
      <c r="A311" s="1"/>
      <c r="B311" s="1"/>
      <c r="C311" s="1"/>
      <c r="D311" s="1"/>
    </row>
    <row r="312" spans="1:4" ht="15.6" x14ac:dyDescent="0.3">
      <c r="A312" s="1"/>
      <c r="B312" s="1"/>
      <c r="C312" s="1"/>
      <c r="D312" s="1"/>
    </row>
    <row r="313" spans="1:4" ht="15.6" x14ac:dyDescent="0.3">
      <c r="A313" s="1"/>
      <c r="B313" s="1"/>
      <c r="C313" s="1"/>
      <c r="D313" s="1"/>
    </row>
    <row r="314" spans="1:4" ht="15.6" x14ac:dyDescent="0.3">
      <c r="A314" s="1"/>
      <c r="B314" s="1"/>
      <c r="C314" s="1"/>
      <c r="D314" s="1"/>
    </row>
    <row r="315" spans="1:4" ht="15.6" x14ac:dyDescent="0.3">
      <c r="A315" s="1"/>
      <c r="B315" s="1"/>
      <c r="C315" s="1"/>
      <c r="D315" s="1"/>
    </row>
    <row r="316" spans="1:4" ht="15.6" x14ac:dyDescent="0.3">
      <c r="A316" s="1"/>
      <c r="B316" s="1"/>
      <c r="C316" s="1"/>
      <c r="D316" s="1"/>
    </row>
    <row r="317" spans="1:4" ht="15.6" x14ac:dyDescent="0.3">
      <c r="A317" s="1"/>
      <c r="B317" s="1"/>
      <c r="C317" s="1"/>
      <c r="D317" s="1"/>
    </row>
    <row r="318" spans="1:4" ht="15.6" x14ac:dyDescent="0.3">
      <c r="A318" s="1"/>
      <c r="B318" s="1"/>
      <c r="C318" s="1"/>
      <c r="D318" s="1"/>
    </row>
    <row r="319" spans="1:4" ht="15.6" x14ac:dyDescent="0.3">
      <c r="A319" s="1"/>
      <c r="B319" s="1"/>
      <c r="C319" s="1"/>
      <c r="D319" s="1"/>
    </row>
    <row r="320" spans="1:4" ht="15.6" x14ac:dyDescent="0.3">
      <c r="A320" s="1"/>
      <c r="B320" s="1"/>
      <c r="C320" s="1"/>
      <c r="D320" s="1"/>
    </row>
    <row r="321" spans="1:4" ht="15.6" x14ac:dyDescent="0.3">
      <c r="A321" s="1"/>
      <c r="B321" s="1"/>
      <c r="C321" s="1"/>
      <c r="D321" s="1"/>
    </row>
    <row r="322" spans="1:4" ht="15.6" x14ac:dyDescent="0.3">
      <c r="A322" s="1"/>
      <c r="B322" s="1"/>
      <c r="C322" s="1"/>
      <c r="D322" s="1"/>
    </row>
    <row r="323" spans="1:4" ht="15.6" x14ac:dyDescent="0.3">
      <c r="A323" s="1"/>
      <c r="B323" s="1"/>
      <c r="C323" s="1"/>
      <c r="D323" s="1"/>
    </row>
    <row r="324" spans="1:4" ht="15.6" x14ac:dyDescent="0.3">
      <c r="A324" s="1"/>
      <c r="B324" s="1"/>
      <c r="C324" s="1"/>
      <c r="D324" s="1"/>
    </row>
    <row r="325" spans="1:4" ht="15.6" x14ac:dyDescent="0.3">
      <c r="A325" s="1"/>
      <c r="B325" s="1"/>
      <c r="C325" s="1"/>
      <c r="D325" s="1"/>
    </row>
    <row r="326" spans="1:4" ht="15.6" x14ac:dyDescent="0.3">
      <c r="A326" s="1"/>
      <c r="B326" s="1"/>
      <c r="C326" s="1"/>
      <c r="D326" s="1"/>
    </row>
    <row r="327" spans="1:4" ht="15.6" x14ac:dyDescent="0.3">
      <c r="A327" s="1"/>
      <c r="B327" s="1"/>
      <c r="C327" s="1"/>
      <c r="D327" s="1"/>
    </row>
    <row r="328" spans="1:4" ht="15.6" x14ac:dyDescent="0.3">
      <c r="A328" s="1"/>
      <c r="B328" s="1"/>
      <c r="C328" s="1"/>
      <c r="D328" s="1"/>
    </row>
    <row r="329" spans="1:4" ht="15.6" x14ac:dyDescent="0.3">
      <c r="A329" s="1"/>
      <c r="B329" s="1"/>
      <c r="C329" s="1"/>
      <c r="D329" s="1"/>
    </row>
    <row r="330" spans="1:4" ht="15.6" x14ac:dyDescent="0.3">
      <c r="A330" s="1"/>
      <c r="B330" s="1"/>
      <c r="C330" s="1"/>
      <c r="D330" s="1"/>
    </row>
    <row r="331" spans="1:4" ht="15.6" x14ac:dyDescent="0.3">
      <c r="A331" s="1"/>
      <c r="B331" s="1"/>
      <c r="C331" s="1"/>
      <c r="D331" s="1"/>
    </row>
    <row r="332" spans="1:4" ht="15.6" x14ac:dyDescent="0.3">
      <c r="A332" s="1"/>
      <c r="B332" s="1"/>
      <c r="C332" s="1"/>
      <c r="D332" s="1"/>
    </row>
    <row r="333" spans="1:4" ht="15.6" x14ac:dyDescent="0.3">
      <c r="A333" s="1"/>
      <c r="B333" s="1"/>
      <c r="C333" s="1"/>
      <c r="D333" s="1"/>
    </row>
    <row r="334" spans="1:4" ht="15.6" x14ac:dyDescent="0.3">
      <c r="A334" s="1"/>
      <c r="B334" s="1"/>
      <c r="C334" s="1"/>
      <c r="D334" s="1"/>
    </row>
    <row r="335" spans="1:4" ht="15.6" x14ac:dyDescent="0.3">
      <c r="A335" s="1"/>
      <c r="B335" s="1"/>
      <c r="C335" s="1"/>
      <c r="D335" s="1"/>
    </row>
    <row r="336" spans="1:4" ht="15.6" x14ac:dyDescent="0.3">
      <c r="A336" s="1"/>
      <c r="B336" s="1"/>
      <c r="C336" s="1"/>
      <c r="D336" s="1"/>
    </row>
    <row r="337" spans="1:4" ht="15.6" x14ac:dyDescent="0.3">
      <c r="A337" s="1"/>
      <c r="B337" s="1"/>
      <c r="C337" s="1"/>
      <c r="D337" s="1"/>
    </row>
    <row r="338" spans="1:4" ht="15.6" x14ac:dyDescent="0.3">
      <c r="A338" s="1"/>
      <c r="B338" s="1"/>
      <c r="C338" s="1"/>
      <c r="D338" s="1"/>
    </row>
    <row r="339" spans="1:4" ht="15.6" x14ac:dyDescent="0.3">
      <c r="A339" s="1"/>
      <c r="B339" s="1"/>
      <c r="C339" s="1"/>
      <c r="D339" s="1"/>
    </row>
    <row r="340" spans="1:4" ht="15.6" x14ac:dyDescent="0.3">
      <c r="A340" s="1"/>
      <c r="B340" s="1"/>
      <c r="C340" s="1"/>
      <c r="D340" s="1"/>
    </row>
    <row r="341" spans="1:4" ht="15.6" x14ac:dyDescent="0.3">
      <c r="A341" s="1"/>
      <c r="B341" s="1"/>
      <c r="C341" s="1"/>
      <c r="D341" s="1"/>
    </row>
    <row r="342" spans="1:4" ht="15.6" x14ac:dyDescent="0.3">
      <c r="A342" s="1"/>
      <c r="B342" s="1"/>
      <c r="C342" s="1"/>
      <c r="D342" s="1"/>
    </row>
    <row r="343" spans="1:4" ht="15.6" x14ac:dyDescent="0.3">
      <c r="A343" s="1"/>
      <c r="B343" s="1"/>
      <c r="C343" s="1"/>
      <c r="D343" s="1"/>
    </row>
    <row r="344" spans="1:4" ht="15.6" x14ac:dyDescent="0.3">
      <c r="A344" s="1"/>
      <c r="B344" s="1"/>
      <c r="C344" s="1"/>
      <c r="D344" s="1"/>
    </row>
    <row r="345" spans="1:4" ht="15.6" x14ac:dyDescent="0.3">
      <c r="A345" s="1"/>
      <c r="B345" s="1"/>
      <c r="C345" s="1"/>
      <c r="D345" s="1"/>
    </row>
    <row r="346" spans="1:4" ht="15.6" x14ac:dyDescent="0.3">
      <c r="A346" s="1"/>
      <c r="B346" s="1"/>
      <c r="C346" s="1"/>
      <c r="D346" s="1"/>
    </row>
    <row r="347" spans="1:4" ht="15.6" x14ac:dyDescent="0.3">
      <c r="A347" s="1"/>
      <c r="B347" s="1"/>
      <c r="C347" s="1"/>
      <c r="D347" s="1"/>
    </row>
    <row r="348" spans="1:4" ht="15.6" x14ac:dyDescent="0.3">
      <c r="A348" s="1"/>
      <c r="B348" s="1"/>
      <c r="C348" s="1"/>
      <c r="D348" s="1"/>
    </row>
    <row r="349" spans="1:4" ht="15.6" x14ac:dyDescent="0.3">
      <c r="A349" s="1"/>
      <c r="B349" s="1"/>
      <c r="C349" s="1"/>
      <c r="D349" s="1"/>
    </row>
    <row r="350" spans="1:4" ht="15.6" x14ac:dyDescent="0.3">
      <c r="A350" s="1"/>
      <c r="B350" s="1"/>
      <c r="C350" s="1"/>
      <c r="D350" s="1"/>
    </row>
    <row r="351" spans="1:4" ht="15.6" x14ac:dyDescent="0.3">
      <c r="A351" s="1"/>
      <c r="B351" s="1"/>
      <c r="C351" s="1"/>
      <c r="D351" s="1"/>
    </row>
    <row r="352" spans="1:4" ht="15.6" x14ac:dyDescent="0.3">
      <c r="A352" s="1"/>
      <c r="B352" s="1"/>
      <c r="C352" s="1"/>
      <c r="D352" s="1"/>
    </row>
    <row r="353" spans="1:4" ht="15.6" x14ac:dyDescent="0.3">
      <c r="A353" s="1"/>
      <c r="B353" s="1"/>
      <c r="C353" s="1"/>
      <c r="D353" s="1"/>
    </row>
    <row r="354" spans="1:4" ht="15.6" x14ac:dyDescent="0.3">
      <c r="A354" s="1"/>
      <c r="B354" s="1"/>
      <c r="C354" s="1"/>
      <c r="D354" s="1"/>
    </row>
    <row r="355" spans="1:4" ht="15.6" x14ac:dyDescent="0.3">
      <c r="A355" s="1"/>
      <c r="B355" s="1"/>
      <c r="C355" s="1"/>
      <c r="D355" s="1"/>
    </row>
    <row r="356" spans="1:4" ht="15.6" x14ac:dyDescent="0.3">
      <c r="A356" s="1"/>
      <c r="B356" s="1"/>
      <c r="C356" s="1"/>
      <c r="D356" s="1"/>
    </row>
    <row r="357" spans="1:4" ht="15.6" x14ac:dyDescent="0.3">
      <c r="A357" s="1"/>
      <c r="B357" s="1"/>
      <c r="C357" s="1"/>
      <c r="D357" s="1"/>
    </row>
    <row r="358" spans="1:4" ht="15.6" x14ac:dyDescent="0.3">
      <c r="A358" s="1"/>
      <c r="B358" s="1"/>
      <c r="C358" s="1"/>
      <c r="D358" s="1"/>
    </row>
    <row r="359" spans="1:4" ht="15.6" x14ac:dyDescent="0.3">
      <c r="A359" s="1"/>
      <c r="B359" s="1"/>
      <c r="C359" s="1"/>
      <c r="D359" s="1"/>
    </row>
    <row r="360" spans="1:4" ht="15.6" x14ac:dyDescent="0.3">
      <c r="A360" s="1"/>
      <c r="B360" s="1"/>
      <c r="C360" s="1"/>
      <c r="D360" s="1"/>
    </row>
    <row r="361" spans="1:4" ht="15.6" x14ac:dyDescent="0.3">
      <c r="A361" s="1"/>
      <c r="B361" s="1"/>
      <c r="C361" s="1"/>
      <c r="D361" s="1"/>
    </row>
    <row r="362" spans="1:4" ht="15.6" x14ac:dyDescent="0.3">
      <c r="A362" s="1"/>
      <c r="B362" s="1"/>
      <c r="C362" s="1"/>
      <c r="D362" s="1"/>
    </row>
    <row r="363" spans="1:4" ht="15.6" x14ac:dyDescent="0.3">
      <c r="A363" s="1"/>
      <c r="B363" s="1"/>
      <c r="C363" s="1"/>
      <c r="D363" s="1"/>
    </row>
    <row r="364" spans="1:4" ht="15.6" x14ac:dyDescent="0.3">
      <c r="A364" s="1"/>
      <c r="B364" s="1"/>
      <c r="C364" s="1"/>
      <c r="D364" s="1"/>
    </row>
    <row r="365" spans="1:4" ht="15.6" x14ac:dyDescent="0.3">
      <c r="A365" s="1"/>
      <c r="B365" s="1"/>
      <c r="C365" s="1"/>
      <c r="D365" s="1"/>
    </row>
    <row r="366" spans="1:4" ht="15.6" x14ac:dyDescent="0.3">
      <c r="A366" s="1"/>
      <c r="B366" s="1"/>
      <c r="C366" s="1"/>
      <c r="D366" s="1"/>
    </row>
    <row r="367" spans="1:4" ht="15.6" x14ac:dyDescent="0.3">
      <c r="A367" s="1"/>
      <c r="B367" s="1"/>
      <c r="C367" s="1"/>
      <c r="D367" s="1"/>
    </row>
    <row r="368" spans="1:4" ht="15.6" x14ac:dyDescent="0.3">
      <c r="A368" s="1"/>
      <c r="B368" s="1"/>
      <c r="C368" s="1"/>
      <c r="D368" s="1"/>
    </row>
    <row r="369" spans="1:4" ht="15.6" x14ac:dyDescent="0.3">
      <c r="A369" s="1"/>
      <c r="B369" s="1"/>
      <c r="C369" s="1"/>
      <c r="D369" s="1"/>
    </row>
    <row r="370" spans="1:4" ht="15.6" x14ac:dyDescent="0.3">
      <c r="A370" s="1"/>
      <c r="B370" s="1"/>
      <c r="C370" s="1"/>
      <c r="D370" s="1"/>
    </row>
    <row r="371" spans="1:4" ht="15.6" x14ac:dyDescent="0.3">
      <c r="A371" s="1"/>
      <c r="B371" s="1"/>
      <c r="C371" s="1"/>
      <c r="D371" s="1"/>
    </row>
    <row r="372" spans="1:4" ht="15.6" x14ac:dyDescent="0.3">
      <c r="A372" s="1"/>
      <c r="B372" s="1"/>
      <c r="C372" s="1"/>
      <c r="D372" s="1"/>
    </row>
    <row r="373" spans="1:4" ht="15.6" x14ac:dyDescent="0.3">
      <c r="A373" s="1"/>
      <c r="B373" s="1"/>
      <c r="C373" s="1"/>
      <c r="D373" s="1"/>
    </row>
    <row r="374" spans="1:4" ht="15.6" x14ac:dyDescent="0.3">
      <c r="A374" s="1"/>
      <c r="B374" s="1"/>
      <c r="C374" s="1"/>
      <c r="D374" s="1"/>
    </row>
    <row r="375" spans="1:4" ht="15.6" x14ac:dyDescent="0.3">
      <c r="A375" s="1"/>
      <c r="B375" s="1"/>
      <c r="C375" s="1"/>
      <c r="D375" s="1"/>
    </row>
    <row r="376" spans="1:4" ht="15.6" x14ac:dyDescent="0.3">
      <c r="A376" s="1"/>
      <c r="B376" s="1"/>
      <c r="C376" s="1"/>
      <c r="D376" s="1"/>
    </row>
    <row r="377" spans="1:4" ht="15.6" x14ac:dyDescent="0.3">
      <c r="A377" s="1"/>
      <c r="B377" s="1"/>
      <c r="C377" s="1"/>
      <c r="D377" s="1"/>
    </row>
    <row r="378" spans="1:4" ht="15.6" x14ac:dyDescent="0.3">
      <c r="A378" s="1"/>
      <c r="B378" s="1"/>
      <c r="C378" s="1"/>
      <c r="D378" s="1"/>
    </row>
    <row r="379" spans="1:4" ht="15.6" x14ac:dyDescent="0.3">
      <c r="A379" s="1"/>
      <c r="B379" s="1"/>
      <c r="C379" s="1"/>
      <c r="D379" s="1"/>
    </row>
    <row r="380" spans="1:4" ht="15.6" x14ac:dyDescent="0.3">
      <c r="A380" s="1"/>
      <c r="B380" s="1"/>
      <c r="C380" s="1"/>
      <c r="D380" s="1"/>
    </row>
    <row r="381" spans="1:4" ht="15.6" x14ac:dyDescent="0.3">
      <c r="A381" s="1"/>
      <c r="B381" s="1"/>
      <c r="C381" s="1"/>
      <c r="D381" s="1"/>
    </row>
    <row r="382" spans="1:4" ht="15.6" x14ac:dyDescent="0.3">
      <c r="A382" s="1"/>
      <c r="B382" s="1"/>
      <c r="C382" s="1"/>
      <c r="D382" s="1"/>
    </row>
    <row r="383" spans="1:4" ht="15.6" x14ac:dyDescent="0.3">
      <c r="A383" s="1"/>
      <c r="B383" s="1"/>
      <c r="C383" s="1"/>
      <c r="D383" s="1"/>
    </row>
    <row r="384" spans="1:4" ht="15.6" x14ac:dyDescent="0.3">
      <c r="A384" s="1"/>
      <c r="B384" s="1"/>
      <c r="C384" s="1"/>
      <c r="D384" s="1"/>
    </row>
    <row r="385" spans="1:4" ht="15.6" x14ac:dyDescent="0.3">
      <c r="A385" s="1"/>
      <c r="B385" s="1"/>
      <c r="C385" s="1"/>
      <c r="D385" s="1"/>
    </row>
    <row r="386" spans="1:4" ht="15.6" x14ac:dyDescent="0.3">
      <c r="A386" s="1"/>
      <c r="B386" s="1"/>
      <c r="C386" s="1"/>
      <c r="D386" s="1"/>
    </row>
    <row r="387" spans="1:4" ht="15.6" x14ac:dyDescent="0.3">
      <c r="A387" s="1"/>
      <c r="B387" s="1"/>
      <c r="C387" s="1"/>
      <c r="D387" s="1"/>
    </row>
    <row r="388" spans="1:4" ht="15.6" x14ac:dyDescent="0.3">
      <c r="A388" s="1"/>
      <c r="B388" s="1"/>
      <c r="C388" s="1"/>
      <c r="D388" s="1"/>
    </row>
    <row r="389" spans="1:4" ht="15.6" x14ac:dyDescent="0.3">
      <c r="A389" s="1"/>
      <c r="B389" s="1"/>
      <c r="C389" s="1"/>
      <c r="D389" s="1"/>
    </row>
    <row r="390" spans="1:4" ht="15.6" x14ac:dyDescent="0.3">
      <c r="A390" s="1"/>
      <c r="B390" s="1"/>
      <c r="C390" s="1"/>
      <c r="D390" s="1"/>
    </row>
    <row r="391" spans="1:4" ht="15.6" x14ac:dyDescent="0.3">
      <c r="A391" s="1"/>
      <c r="B391" s="1"/>
      <c r="C391" s="1"/>
      <c r="D391" s="1"/>
    </row>
    <row r="392" spans="1:4" ht="15.6" x14ac:dyDescent="0.3">
      <c r="A392" s="1"/>
      <c r="B392" s="1"/>
      <c r="C392" s="1"/>
      <c r="D392" s="1"/>
    </row>
    <row r="393" spans="1:4" ht="15.6" x14ac:dyDescent="0.3">
      <c r="A393" s="1"/>
      <c r="B393" s="1"/>
      <c r="C393" s="1"/>
      <c r="D393" s="1"/>
    </row>
    <row r="394" spans="1:4" ht="15.6" x14ac:dyDescent="0.3">
      <c r="A394" s="1"/>
      <c r="B394" s="1"/>
      <c r="C394" s="1"/>
      <c r="D394" s="1"/>
    </row>
    <row r="395" spans="1:4" ht="15.6" x14ac:dyDescent="0.3">
      <c r="A395" s="1"/>
      <c r="B395" s="1"/>
      <c r="C395" s="1"/>
      <c r="D395" s="1"/>
    </row>
    <row r="396" spans="1:4" ht="15.6" x14ac:dyDescent="0.3">
      <c r="A396" s="1"/>
      <c r="B396" s="1"/>
      <c r="C396" s="1"/>
      <c r="D396" s="1"/>
    </row>
    <row r="397" spans="1:4" ht="15.6" x14ac:dyDescent="0.3">
      <c r="A397" s="1"/>
      <c r="B397" s="1"/>
      <c r="C397" s="1"/>
      <c r="D397" s="1"/>
    </row>
    <row r="398" spans="1:4" ht="15.6" x14ac:dyDescent="0.3">
      <c r="A398" s="1"/>
      <c r="B398" s="1"/>
      <c r="C398" s="1"/>
      <c r="D398" s="1"/>
    </row>
    <row r="399" spans="1:4" ht="15.6" x14ac:dyDescent="0.3">
      <c r="A399" s="1"/>
      <c r="B399" s="1"/>
      <c r="C399" s="1"/>
      <c r="D399" s="1"/>
    </row>
    <row r="400" spans="1:4" ht="15.6" x14ac:dyDescent="0.3">
      <c r="A400" s="1"/>
      <c r="B400" s="1"/>
      <c r="C400" s="1"/>
      <c r="D400" s="1"/>
    </row>
    <row r="401" spans="1:4" ht="15.6" x14ac:dyDescent="0.3">
      <c r="A401" s="1"/>
      <c r="B401" s="1"/>
      <c r="C401" s="1"/>
      <c r="D401" s="1"/>
    </row>
    <row r="402" spans="1:4" ht="15.6" x14ac:dyDescent="0.3">
      <c r="A402" s="1"/>
      <c r="B402" s="1"/>
      <c r="C402" s="1"/>
      <c r="D402" s="1"/>
    </row>
    <row r="403" spans="1:4" ht="15.6" x14ac:dyDescent="0.3">
      <c r="A403" s="1"/>
      <c r="B403" s="1"/>
      <c r="C403" s="1"/>
      <c r="D403" s="1"/>
    </row>
    <row r="404" spans="1:4" ht="15.6" x14ac:dyDescent="0.3">
      <c r="A404" s="1"/>
      <c r="B404" s="1"/>
      <c r="C404" s="1"/>
      <c r="D404" s="1"/>
    </row>
    <row r="405" spans="1:4" ht="15.6" x14ac:dyDescent="0.3">
      <c r="A405" s="1"/>
      <c r="B405" s="1"/>
      <c r="C405" s="1"/>
      <c r="D405" s="1"/>
    </row>
    <row r="406" spans="1:4" ht="15.6" x14ac:dyDescent="0.3">
      <c r="A406" s="1"/>
      <c r="B406" s="1"/>
      <c r="C406" s="1"/>
      <c r="D406" s="1"/>
    </row>
    <row r="407" spans="1:4" ht="15.6" x14ac:dyDescent="0.3">
      <c r="A407" s="1"/>
      <c r="B407" s="1"/>
      <c r="C407" s="1"/>
      <c r="D407" s="1"/>
    </row>
    <row r="408" spans="1:4" ht="15.6" x14ac:dyDescent="0.3">
      <c r="A408" s="1"/>
      <c r="B408" s="1"/>
      <c r="C408" s="1"/>
      <c r="D408" s="1"/>
    </row>
    <row r="409" spans="1:4" ht="15.6" x14ac:dyDescent="0.3">
      <c r="A409" s="1"/>
      <c r="B409" s="1"/>
      <c r="C409" s="1"/>
      <c r="D409" s="1"/>
    </row>
    <row r="410" spans="1:4" ht="15.6" x14ac:dyDescent="0.3">
      <c r="A410" s="1"/>
      <c r="B410" s="1"/>
      <c r="C410" s="1"/>
      <c r="D410" s="1"/>
    </row>
    <row r="411" spans="1:4" ht="15.6" x14ac:dyDescent="0.3">
      <c r="A411" s="1"/>
      <c r="B411" s="1"/>
      <c r="C411" s="1"/>
      <c r="D411" s="1"/>
    </row>
    <row r="412" spans="1:4" ht="15.6" x14ac:dyDescent="0.3">
      <c r="A412" s="1"/>
      <c r="B412" s="1"/>
      <c r="C412" s="1"/>
      <c r="D412" s="1"/>
    </row>
    <row r="413" spans="1:4" ht="15.6" x14ac:dyDescent="0.3">
      <c r="A413" s="1"/>
      <c r="B413" s="1"/>
      <c r="C413" s="1"/>
      <c r="D413" s="1"/>
    </row>
    <row r="414" spans="1:4" ht="15.6" x14ac:dyDescent="0.3">
      <c r="A414" s="1"/>
      <c r="B414" s="1"/>
      <c r="C414" s="1"/>
      <c r="D414" s="1"/>
    </row>
    <row r="415" spans="1:4" ht="15.6" x14ac:dyDescent="0.3">
      <c r="A415" s="1"/>
      <c r="B415" s="1"/>
      <c r="C415" s="1"/>
      <c r="D415" s="1"/>
    </row>
    <row r="416" spans="1:4" ht="15.6" x14ac:dyDescent="0.3">
      <c r="A416" s="1"/>
      <c r="B416" s="1"/>
      <c r="C416" s="1"/>
      <c r="D416" s="1"/>
    </row>
    <row r="417" spans="1:4" ht="15.6" x14ac:dyDescent="0.3">
      <c r="A417" s="1"/>
      <c r="B417" s="1"/>
      <c r="C417" s="1"/>
      <c r="D417" s="1"/>
    </row>
    <row r="418" spans="1:4" ht="15.6" x14ac:dyDescent="0.3">
      <c r="A418" s="1"/>
      <c r="B418" s="1"/>
      <c r="C418" s="1"/>
      <c r="D418" s="1"/>
    </row>
    <row r="419" spans="1:4" ht="15.6" x14ac:dyDescent="0.3">
      <c r="A419" s="1"/>
      <c r="B419" s="1"/>
      <c r="C419" s="1"/>
      <c r="D419" s="1"/>
    </row>
    <row r="420" spans="1:4" ht="15.6" x14ac:dyDescent="0.3">
      <c r="A420" s="1"/>
      <c r="B420" s="1"/>
      <c r="C420" s="1"/>
      <c r="D420" s="1"/>
    </row>
    <row r="421" spans="1:4" ht="15.6" x14ac:dyDescent="0.3">
      <c r="A421" s="1"/>
      <c r="B421" s="1"/>
      <c r="C421" s="1"/>
      <c r="D421" s="1"/>
    </row>
    <row r="422" spans="1:4" ht="15.6" x14ac:dyDescent="0.3">
      <c r="A422" s="1"/>
      <c r="B422" s="1"/>
      <c r="C422" s="1"/>
      <c r="D422" s="1"/>
    </row>
    <row r="423" spans="1:4" ht="15.6" x14ac:dyDescent="0.3">
      <c r="A423" s="1"/>
      <c r="B423" s="1"/>
      <c r="C423" s="1"/>
      <c r="D423" s="1"/>
    </row>
    <row r="424" spans="1:4" ht="15.6" x14ac:dyDescent="0.3">
      <c r="A424" s="1"/>
      <c r="B424" s="1"/>
      <c r="C424" s="1"/>
      <c r="D424" s="1"/>
    </row>
    <row r="425" spans="1:4" ht="15.6" x14ac:dyDescent="0.3">
      <c r="A425" s="1"/>
      <c r="B425" s="1"/>
      <c r="C425" s="1"/>
      <c r="D425" s="1"/>
    </row>
    <row r="426" spans="1:4" ht="15.6" x14ac:dyDescent="0.3">
      <c r="A426" s="1"/>
      <c r="B426" s="1"/>
      <c r="C426" s="1"/>
      <c r="D426" s="1"/>
    </row>
    <row r="427" spans="1:4" ht="15.6" x14ac:dyDescent="0.3">
      <c r="A427" s="1"/>
      <c r="B427" s="1"/>
      <c r="C427" s="1"/>
      <c r="D427" s="1"/>
    </row>
    <row r="428" spans="1:4" ht="15.6" x14ac:dyDescent="0.3">
      <c r="A428" s="1"/>
      <c r="B428" s="1"/>
      <c r="C428" s="1"/>
      <c r="D428" s="1"/>
    </row>
    <row r="429" spans="1:4" ht="15.6" x14ac:dyDescent="0.3">
      <c r="A429" s="1"/>
      <c r="B429" s="1"/>
      <c r="C429" s="1"/>
      <c r="D429" s="1"/>
    </row>
    <row r="430" spans="1:4" ht="15.6" x14ac:dyDescent="0.3">
      <c r="A430" s="1"/>
      <c r="B430" s="1"/>
      <c r="C430" s="1"/>
      <c r="D430" s="1"/>
    </row>
    <row r="431" spans="1:4" ht="15.6" x14ac:dyDescent="0.3">
      <c r="A431" s="1"/>
      <c r="B431" s="1"/>
      <c r="C431" s="1"/>
      <c r="D431" s="1"/>
    </row>
    <row r="432" spans="1:4" ht="15.6" x14ac:dyDescent="0.3">
      <c r="A432" s="1"/>
      <c r="B432" s="1"/>
      <c r="C432" s="1"/>
      <c r="D432" s="1"/>
    </row>
    <row r="433" spans="1:4" ht="15.6" x14ac:dyDescent="0.3">
      <c r="A433" s="1"/>
      <c r="B433" s="1"/>
      <c r="C433" s="1"/>
      <c r="D433" s="1"/>
    </row>
    <row r="434" spans="1:4" ht="15.6" x14ac:dyDescent="0.3">
      <c r="A434" s="1"/>
      <c r="B434" s="1"/>
      <c r="C434" s="1"/>
      <c r="D434" s="1"/>
    </row>
    <row r="435" spans="1:4" ht="15.6" x14ac:dyDescent="0.3">
      <c r="A435" s="1"/>
      <c r="B435" s="1"/>
      <c r="C435" s="1"/>
      <c r="D435" s="1"/>
    </row>
    <row r="436" spans="1:4" ht="15.6" x14ac:dyDescent="0.3">
      <c r="A436" s="1"/>
      <c r="B436" s="1"/>
      <c r="C436" s="1"/>
      <c r="D436" s="1"/>
    </row>
    <row r="437" spans="1:4" ht="15.6" x14ac:dyDescent="0.3">
      <c r="A437" s="1"/>
      <c r="B437" s="1"/>
      <c r="C437" s="1"/>
      <c r="D437" s="1"/>
    </row>
    <row r="438" spans="1:4" ht="15.6" x14ac:dyDescent="0.3">
      <c r="A438" s="1"/>
      <c r="B438" s="1"/>
      <c r="C438" s="1"/>
      <c r="D438" s="1"/>
    </row>
    <row r="439" spans="1:4" ht="15.6" x14ac:dyDescent="0.3">
      <c r="A439" s="1"/>
      <c r="B439" s="1"/>
      <c r="C439" s="1"/>
      <c r="D439" s="1"/>
    </row>
    <row r="440" spans="1:4" ht="15.6" x14ac:dyDescent="0.3">
      <c r="A440" s="1"/>
      <c r="B440" s="1"/>
      <c r="C440" s="1"/>
      <c r="D440" s="1"/>
    </row>
  </sheetData>
  <mergeCells count="1">
    <mergeCell ref="A1:E1"/>
  </mergeCells>
  <phoneticPr fontId="15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Herfinanciering</vt:lpstr>
      <vt:lpstr>Sheet1</vt:lpstr>
      <vt:lpstr>Prognose (Inkomsten_uitgaven)</vt:lpstr>
      <vt:lpstr>Balans_oud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NOB</cp:keywords>
  <cp:lastModifiedBy/>
  <dcterms:created xsi:type="dcterms:W3CDTF">2006-09-16T00:00:00Z</dcterms:created>
  <dcterms:modified xsi:type="dcterms:W3CDTF">2024-11-05T16:42:22Z</dcterms:modified>
</cp:coreProperties>
</file>